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7795" windowHeight="12600" activeTab="2"/>
  </bookViews>
  <sheets>
    <sheet name="October 2020" sheetId="1" r:id="rId1"/>
    <sheet name="November 2020" sheetId="2" r:id="rId2"/>
    <sheet name="December 2020" sheetId="3" r:id="rId3"/>
    <sheet name="Station by Station Data Summary" sheetId="4" r:id="rId4"/>
    <sheet name="E. coli Trends by Station" sheetId="5" r:id="rId5"/>
  </sheets>
  <calcPr calcId="145621"/>
</workbook>
</file>

<file path=xl/calcChain.xml><?xml version="1.0" encoding="utf-8"?>
<calcChain xmlns="http://schemas.openxmlformats.org/spreadsheetml/2006/main">
  <c r="U16" i="4" l="1"/>
  <c r="U15" i="4"/>
  <c r="U14" i="4"/>
  <c r="U12" i="4"/>
  <c r="U11" i="4"/>
  <c r="U10" i="4"/>
  <c r="U8" i="4"/>
  <c r="U7" i="4"/>
  <c r="U6" i="4"/>
  <c r="U4" i="4"/>
  <c r="U3" i="4"/>
  <c r="U2" i="4"/>
  <c r="M32" i="4"/>
  <c r="M31" i="4"/>
  <c r="M30" i="4"/>
  <c r="M28" i="4"/>
  <c r="M27" i="4"/>
  <c r="M26" i="4"/>
  <c r="M24" i="4"/>
  <c r="M23" i="4"/>
  <c r="M22" i="4"/>
  <c r="M20" i="4"/>
  <c r="M19" i="4"/>
  <c r="M18" i="4"/>
  <c r="M16" i="4"/>
  <c r="M14" i="4"/>
  <c r="M12" i="4"/>
  <c r="M11" i="4"/>
  <c r="M10" i="4"/>
  <c r="M8" i="4"/>
  <c r="M7" i="4"/>
  <c r="M6" i="4"/>
  <c r="M4" i="4"/>
  <c r="M3" i="4"/>
  <c r="M2" i="4"/>
  <c r="E31" i="4"/>
  <c r="E30" i="4"/>
  <c r="E28" i="4"/>
  <c r="E27" i="4"/>
  <c r="E26" i="4"/>
  <c r="E24" i="4"/>
  <c r="E23" i="4"/>
  <c r="E20" i="4"/>
  <c r="E19" i="4"/>
  <c r="E18" i="4"/>
  <c r="E16" i="4"/>
  <c r="E15" i="4"/>
  <c r="E14" i="4"/>
  <c r="E12" i="4"/>
  <c r="E11" i="4"/>
  <c r="E10" i="4"/>
  <c r="E8" i="4"/>
  <c r="E7" i="4"/>
  <c r="E6" i="4"/>
  <c r="E4" i="4"/>
  <c r="H23" i="3" l="1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8" i="3"/>
  <c r="H7" i="3"/>
  <c r="H6" i="3"/>
  <c r="H5" i="3"/>
  <c r="H4" i="3"/>
  <c r="H3" i="3"/>
  <c r="H2" i="3"/>
  <c r="H25" i="2"/>
  <c r="H24" i="2"/>
  <c r="H23" i="2"/>
  <c r="H22" i="2"/>
  <c r="H21" i="2"/>
  <c r="H20" i="2"/>
  <c r="H19" i="2"/>
  <c r="H18" i="2"/>
  <c r="H17" i="2"/>
  <c r="H16" i="2"/>
  <c r="H15" i="2"/>
  <c r="H14" i="2"/>
  <c r="H12" i="2"/>
  <c r="H11" i="2"/>
  <c r="H10" i="2"/>
  <c r="H9" i="2"/>
  <c r="H8" i="2"/>
  <c r="H7" i="2"/>
  <c r="H6" i="2"/>
  <c r="H5" i="2"/>
  <c r="H4" i="2"/>
  <c r="H3" i="2"/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6" i="1"/>
  <c r="H5" i="1"/>
  <c r="H4" i="1"/>
  <c r="H3" i="1"/>
</calcChain>
</file>

<file path=xl/sharedStrings.xml><?xml version="1.0" encoding="utf-8"?>
<sst xmlns="http://schemas.openxmlformats.org/spreadsheetml/2006/main" count="635" uniqueCount="112">
  <si>
    <t>Site Description</t>
  </si>
  <si>
    <t>Site #</t>
  </si>
  <si>
    <t>Jurisdictions Affected</t>
  </si>
  <si>
    <t>Sample Date</t>
  </si>
  <si>
    <t>Time of Day</t>
  </si>
  <si>
    <t>Temp. (Celsius)</t>
  </si>
  <si>
    <t>Temp. (Fahrenheit)</t>
  </si>
  <si>
    <t xml:space="preserve">pH </t>
  </si>
  <si>
    <t>Conductivity (uS/cm)</t>
  </si>
  <si>
    <t>Turbidity (NTU)</t>
  </si>
  <si>
    <t>E. coli (MPN)</t>
  </si>
  <si>
    <t>Total Phosphorus (mg/L)</t>
  </si>
  <si>
    <t>Ammonia-Nitrate (mg/L)</t>
  </si>
  <si>
    <t>Walker Creek @ Belle Fiore</t>
  </si>
  <si>
    <t>E1</t>
  </si>
  <si>
    <t>ASH, CNTY</t>
  </si>
  <si>
    <t>Neil Creek @ Dead Indian</t>
  </si>
  <si>
    <t>E3</t>
  </si>
  <si>
    <t xml:space="preserve">Ashland Creek @ Granite St. </t>
  </si>
  <si>
    <t>E4</t>
  </si>
  <si>
    <t>Ashland Creek below STP</t>
  </si>
  <si>
    <t>E5</t>
  </si>
  <si>
    <t>Bear  Ck. @ S. Valley View Rd.</t>
  </si>
  <si>
    <t>E7</t>
  </si>
  <si>
    <t>Bear Ck. @ Greenway (S.Talent)</t>
  </si>
  <si>
    <t>E8</t>
  </si>
  <si>
    <t>TAL, CNTY</t>
  </si>
  <si>
    <t>Bear Ck. @ Lynn Newbry Park</t>
  </si>
  <si>
    <t>E9</t>
  </si>
  <si>
    <t>Bear Ck. @ B.H. Park (Phoenix)</t>
  </si>
  <si>
    <t>E11</t>
  </si>
  <si>
    <t>PHO, CNTY</t>
  </si>
  <si>
    <t xml:space="preserve">Bear Ck. @ Fern Valley Rd. </t>
  </si>
  <si>
    <t>E12</t>
  </si>
  <si>
    <t>Bear Ck. @ JNC (S. Medford)</t>
  </si>
  <si>
    <t>E13</t>
  </si>
  <si>
    <t>MED, CNTY</t>
  </si>
  <si>
    <t>Bear Ck. @ 9th St. in Medford</t>
  </si>
  <si>
    <t>E14</t>
  </si>
  <si>
    <t xml:space="preserve">Bear Ck. @ Table Rock Rd. </t>
  </si>
  <si>
    <t>E15</t>
  </si>
  <si>
    <t>Griffin Creek @ Beall Ln.</t>
  </si>
  <si>
    <t>E16</t>
  </si>
  <si>
    <t>JVLLE, CPT, CNTY</t>
  </si>
  <si>
    <t>Jackson Creek @ Beall Ln.</t>
  </si>
  <si>
    <t>E17</t>
  </si>
  <si>
    <t>Jackson Creek @ W. Ross Ln.</t>
  </si>
  <si>
    <t>E19</t>
  </si>
  <si>
    <t>Bear Ck. @ Pine St. (CP)</t>
  </si>
  <si>
    <t>E20</t>
  </si>
  <si>
    <t>CPT, CNTY</t>
  </si>
  <si>
    <t>Bear Ck. above Griffin (CP)</t>
  </si>
  <si>
    <t>E21</t>
  </si>
  <si>
    <t>Griffin Creek @ I-5</t>
  </si>
  <si>
    <t>E22</t>
  </si>
  <si>
    <t>E23</t>
  </si>
  <si>
    <t xml:space="preserve">Bear Ck. @ Kirtland Rd. </t>
  </si>
  <si>
    <t>E24</t>
  </si>
  <si>
    <t>CNTY, All</t>
  </si>
  <si>
    <t>DUP 1</t>
  </si>
  <si>
    <t>DUP 2</t>
  </si>
  <si>
    <t>QA/QC1</t>
  </si>
  <si>
    <t>QA/QC2</t>
  </si>
  <si>
    <t>LE =Lab Error</t>
  </si>
  <si>
    <t>FE = Field Error</t>
  </si>
  <si>
    <t>ND = not detectable</t>
  </si>
  <si>
    <t>pH</t>
  </si>
  <si>
    <t>Walker Ck. @ Belle Fiore</t>
  </si>
  <si>
    <t>Neil Ck. @ Dead Indian</t>
  </si>
  <si>
    <t>Ashland Ck. @ Granite St.</t>
  </si>
  <si>
    <t>Ashland Ck. below STP</t>
  </si>
  <si>
    <t>Bear Ck. @ S. Valley View Rd.</t>
  </si>
  <si>
    <t>Bear Ck. @ Greenway (S. Talent)</t>
  </si>
  <si>
    <t>Bear Ck. Lynn Newbry Park</t>
  </si>
  <si>
    <t>Bear Ck. @ Fern Valley Rd.</t>
  </si>
  <si>
    <t>Bear Ck. @ CTNC (S. Medford)</t>
  </si>
  <si>
    <t>Bear Ck. @ Table Rock Rd.</t>
  </si>
  <si>
    <t>Griffin Ck. @ Beall Ln.</t>
  </si>
  <si>
    <t>Jackson Ck. @ Beall Ln.</t>
  </si>
  <si>
    <t>Jackson Ck. @ W. Ross Ln.</t>
  </si>
  <si>
    <t>Bear Ck. Above Griffin Ck. (CP)</t>
  </si>
  <si>
    <t>Griffin Ck. @ I-5</t>
  </si>
  <si>
    <t>Jackson Ck. @ Dean Creek Rd.</t>
  </si>
  <si>
    <t>Bear Creek @ Kirtland Rd.</t>
  </si>
  <si>
    <t>Water Quality Standards</t>
  </si>
  <si>
    <t>May 16th-Oct 14th</t>
  </si>
  <si>
    <t>Oct 15th-May 15th</t>
  </si>
  <si>
    <t>Year Round</t>
  </si>
  <si>
    <t>Temperature</t>
  </si>
  <si>
    <t>18.0 C (64.4 F)</t>
  </si>
  <si>
    <t>13.0 C (55.4 F)</t>
  </si>
  <si>
    <t>Turbidity</t>
  </si>
  <si>
    <t>50 ntus</t>
  </si>
  <si>
    <t>E. Coli (single sample)</t>
  </si>
  <si>
    <t>406 mpn</t>
  </si>
  <si>
    <t>Month</t>
  </si>
  <si>
    <t>E. coli MPN</t>
  </si>
  <si>
    <t>Phosphorus (mg/L)</t>
  </si>
  <si>
    <r>
      <t>Temp. (C</t>
    </r>
    <r>
      <rPr>
        <b/>
        <sz val="11"/>
        <color theme="1"/>
        <rFont val="Calibri"/>
        <family val="2"/>
      </rPr>
      <t>°)</t>
    </r>
  </si>
  <si>
    <r>
      <t>Temp. (F</t>
    </r>
    <r>
      <rPr>
        <b/>
        <sz val="11"/>
        <color theme="1"/>
        <rFont val="Calibri"/>
        <family val="2"/>
      </rPr>
      <t>°)</t>
    </r>
  </si>
  <si>
    <t>October</t>
  </si>
  <si>
    <t>November</t>
  </si>
  <si>
    <t>December</t>
  </si>
  <si>
    <t>Jackson Creek @ Dean Creek Rd.</t>
  </si>
  <si>
    <t>Bear Ck. @ Kirtland Rd.</t>
  </si>
  <si>
    <t>Rogue River, Hwy 234 in GH</t>
  </si>
  <si>
    <t>Rogue River, Hwy. 234 in GH</t>
  </si>
  <si>
    <t>Bear Creek @ Dean Creek Rd.</t>
  </si>
  <si>
    <t>Bold = &gt;2419.2 MPN</t>
  </si>
  <si>
    <t>Red = exceeding the state standard</t>
  </si>
  <si>
    <t>-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</si>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</sst>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</cellStyleXfs>
  <cellXfs count="125">
    <xf numFmtId="0" fontId="0" fillId="0" borderId="0" xfId="0"/>
    <xf numFmtId="164" fontId="12" fillId="0" borderId="3" xfId="0" applyNumberFormat="1" applyFon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165" fontId="11" fillId="0" borderId="3" xfId="1" applyNumberFormat="1" applyFont="1" applyFill="1" applyBorder="1" applyAlignment="1" applyProtection="1">
      <alignment horizontal="center" vertical="center"/>
    </xf>
    <xf numFmtId="20" fontId="0" fillId="0" borderId="3" xfId="0" applyNumberForma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2" xfId="2" applyFont="1" applyBorder="1" applyAlignment="1" applyProtection="1">
      <alignment horizontal="left" vertical="center" wrapText="1"/>
      <protection locked="0"/>
    </xf>
    <xf numFmtId="0" fontId="8" fillId="0" borderId="3" xfId="2" applyFont="1" applyBorder="1" applyAlignment="1" applyProtection="1">
      <alignment horizontal="center" vertical="center"/>
      <protection locked="0"/>
    </xf>
    <xf numFmtId="0" fontId="8" fillId="0" borderId="3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 applyProtection="1">
      <alignment horizontal="left" vertical="center" wrapText="1"/>
      <protection locked="0"/>
    </xf>
    <xf numFmtId="0" fontId="8" fillId="4" borderId="3" xfId="2" applyFont="1" applyFill="1" applyBorder="1" applyAlignment="1" applyProtection="1">
      <alignment horizontal="center" vertical="center"/>
      <protection locked="0"/>
    </xf>
    <xf numFmtId="20" fontId="8" fillId="0" borderId="3" xfId="2" applyNumberFormat="1" applyFont="1" applyFill="1" applyBorder="1" applyAlignment="1">
      <alignment horizontal="center" vertical="center" wrapText="1"/>
    </xf>
    <xf numFmtId="2" fontId="8" fillId="0" borderId="3" xfId="2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165" fontId="8" fillId="0" borderId="4" xfId="2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165" fontId="8" fillId="0" borderId="7" xfId="2" applyNumberFormat="1" applyFont="1" applyFill="1" applyBorder="1" applyAlignment="1">
      <alignment horizontal="center" vertical="center"/>
    </xf>
    <xf numFmtId="20" fontId="8" fillId="0" borderId="3" xfId="1" applyNumberFormat="1" applyFont="1" applyFill="1" applyBorder="1" applyAlignment="1">
      <alignment horizontal="center" vertical="center"/>
    </xf>
    <xf numFmtId="2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14" fontId="8" fillId="0" borderId="3" xfId="1" applyNumberFormat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 applyProtection="1">
      <alignment horizontal="center" vertical="center"/>
    </xf>
    <xf numFmtId="14" fontId="8" fillId="0" borderId="6" xfId="0" applyNumberFormat="1" applyFont="1" applyFill="1" applyBorder="1" applyAlignment="1" applyProtection="1">
      <alignment horizontal="center" vertical="center"/>
    </xf>
    <xf numFmtId="165" fontId="8" fillId="0" borderId="3" xfId="1" applyNumberFormat="1" applyFont="1" applyFill="1" applyBorder="1" applyAlignment="1" applyProtection="1">
      <alignment horizontal="center" vertical="center"/>
    </xf>
    <xf numFmtId="165" fontId="8" fillId="0" borderId="4" xfId="1" applyNumberFormat="1" applyFont="1" applyFill="1" applyBorder="1" applyAlignment="1" applyProtection="1">
      <alignment horizontal="center" vertical="center"/>
    </xf>
    <xf numFmtId="165" fontId="8" fillId="5" borderId="3" xfId="1" applyNumberFormat="1" applyFont="1" applyFill="1" applyBorder="1" applyAlignment="1" applyProtection="1">
      <alignment horizontal="center" vertical="center"/>
    </xf>
    <xf numFmtId="164" fontId="8" fillId="0" borderId="3" xfId="2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 applyProtection="1">
      <alignment horizontal="center" vertical="center"/>
    </xf>
    <xf numFmtId="164" fontId="8" fillId="0" borderId="6" xfId="0" applyNumberFormat="1" applyFont="1" applyFill="1" applyBorder="1" applyAlignment="1" applyProtection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5" xfId="0" applyFont="1" applyBorder="1"/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20" fontId="7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0" fillId="0" borderId="0" xfId="0"/>
    <xf numFmtId="20" fontId="0" fillId="0" borderId="3" xfId="0" applyNumberForma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Border="1" applyAlignment="1" applyProtection="1">
      <alignment horizontal="left" vertical="top"/>
    </xf>
    <xf numFmtId="164" fontId="0" fillId="0" borderId="3" xfId="0" applyNumberFormat="1" applyBorder="1"/>
    <xf numFmtId="164" fontId="12" fillId="0" borderId="3" xfId="0" applyNumberFormat="1" applyFont="1" applyFill="1" applyBorder="1"/>
    <xf numFmtId="0" fontId="12" fillId="0" borderId="3" xfId="0" applyFont="1" applyFill="1" applyBorder="1" applyAlignment="1">
      <alignment horizontal="right"/>
    </xf>
    <xf numFmtId="0" fontId="12" fillId="0" borderId="3" xfId="0" applyFon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right"/>
    </xf>
    <xf numFmtId="20" fontId="0" fillId="0" borderId="3" xfId="0" applyNumberFormat="1" applyFill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11" fillId="0" borderId="3" xfId="2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20" fontId="8" fillId="0" borderId="3" xfId="0" applyNumberFormat="1" applyFont="1" applyBorder="1" applyAlignment="1">
      <alignment horizontal="center" vertical="center"/>
    </xf>
    <xf numFmtId="0" fontId="6" fillId="3" borderId="8" xfId="2" applyFont="1" applyFill="1" applyBorder="1" applyAlignment="1">
      <alignment horizontal="center" wrapText="1"/>
    </xf>
    <xf numFmtId="0" fontId="6" fillId="3" borderId="9" xfId="2" applyFont="1" applyFill="1" applyBorder="1" applyAlignment="1">
      <alignment horizontal="center" wrapText="1"/>
    </xf>
    <xf numFmtId="164" fontId="6" fillId="3" borderId="9" xfId="2" applyNumberFormat="1" applyFont="1" applyFill="1" applyBorder="1" applyAlignment="1">
      <alignment horizontal="center" wrapText="1"/>
    </xf>
    <xf numFmtId="2" fontId="6" fillId="3" borderId="9" xfId="2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 applyProtection="1">
      <alignment horizontal="center" vertical="center"/>
    </xf>
    <xf numFmtId="20" fontId="8" fillId="0" borderId="6" xfId="0" applyNumberFormat="1" applyFont="1" applyFill="1" applyBorder="1" applyAlignment="1" applyProtection="1">
      <alignment horizontal="center" vertical="center"/>
    </xf>
    <xf numFmtId="164" fontId="6" fillId="3" borderId="9" xfId="2" applyNumberFormat="1" applyFont="1" applyFill="1" applyBorder="1" applyAlignment="1">
      <alignment horizontal="center"/>
    </xf>
    <xf numFmtId="0" fontId="3" fillId="0" borderId="0" xfId="0" applyFont="1"/>
    <xf numFmtId="0" fontId="14" fillId="0" borderId="0" xfId="0" applyFont="1"/>
    <xf numFmtId="0" fontId="15" fillId="0" borderId="0" xfId="0" applyFont="1"/>
    <xf numFmtId="0" fontId="6" fillId="3" borderId="10" xfId="2" applyFont="1" applyFill="1" applyBorder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4" fillId="7" borderId="3" xfId="0" applyFont="1" applyFill="1" applyBorder="1" applyAlignment="1">
      <alignment horizontal="center"/>
    </xf>
    <xf numFmtId="2" fontId="11" fillId="0" borderId="3" xfId="0" applyNumberFormat="1" applyFont="1" applyFill="1" applyBorder="1" applyAlignment="1" applyProtection="1">
      <alignment horizontal="center" vertical="center"/>
    </xf>
    <xf numFmtId="165" fontId="11" fillId="0" borderId="6" xfId="1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2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0" fontId="12" fillId="0" borderId="3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/>
    <xf numFmtId="164" fontId="3" fillId="0" borderId="3" xfId="0" applyNumberFormat="1" applyFont="1" applyFill="1" applyBorder="1"/>
    <xf numFmtId="165" fontId="12" fillId="0" borderId="3" xfId="0" applyNumberFormat="1" applyFont="1" applyFill="1" applyBorder="1" applyAlignment="1">
      <alignment horizontal="right"/>
    </xf>
    <xf numFmtId="20" fontId="0" fillId="0" borderId="3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"/>
    </xf>
  </cellXfs>
  <cellStyles count="6">
    <cellStyle name="Check Cell" xfId="1" builtinId="23"/>
    <cellStyle name="Normal" xfId="0" builtinId="0"/>
    <cellStyle name="Normal 2" xfId="3"/>
    <cellStyle name="Normal 3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E1 - Walker Creek @ Belle Fiore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Summary'!$F$1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'Station by Station Data Summary'!$A$2:$A$4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'Station by Station Data Summary'!$F$2:$F$4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0</c:v>
                </c:pt>
                <c:pt idx="2" formatCode="General">
                  <c:v>54.7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399552"/>
        <c:axId val="225401088"/>
      </c:barChart>
      <c:catAx>
        <c:axId val="225399552"/>
        <c:scaling>
          <c:orientation val="minMax"/>
        </c:scaling>
        <c:delete val="0"/>
        <c:axPos val="b"/>
        <c:majorTickMark val="out"/>
        <c:minorTickMark val="none"/>
        <c:tickLblPos val="nextTo"/>
        <c:crossAx val="225401088"/>
        <c:crosses val="autoZero"/>
        <c:auto val="1"/>
        <c:lblAlgn val="ctr"/>
        <c:lblOffset val="100"/>
        <c:noMultiLvlLbl val="0"/>
      </c:catAx>
      <c:valAx>
        <c:axId val="22540108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</a:t>
                </a:r>
                <a:r>
                  <a:rPr lang="en-US"/>
                  <a:t>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539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E13 - Bear Creek @ CTNC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Summary'!$N$5</c:f>
              <c:strCache>
                <c:ptCount val="1"/>
              </c:strCache>
            </c:strRef>
          </c:tx>
          <c:invertIfNegative val="0"/>
          <c:cat>
            <c:strRef>
              <c:f>'Station by Station Data Summary'!$I$6:$I$8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'Station by Station Data Summary'!$N$6:$N$8</c:f>
              <c:numCache>
                <c:formatCode>0.0</c:formatCode>
                <c:ptCount val="3"/>
                <c:pt idx="0">
                  <c:v>172.3</c:v>
                </c:pt>
                <c:pt idx="1">
                  <c:v>90.6</c:v>
                </c:pt>
                <c:pt idx="2" formatCode="General">
                  <c:v>75.900000000000006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823744"/>
        <c:axId val="225825536"/>
      </c:barChart>
      <c:catAx>
        <c:axId val="225823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25825536"/>
        <c:crosses val="autoZero"/>
        <c:auto val="1"/>
        <c:lblAlgn val="ctr"/>
        <c:lblOffset val="100"/>
        <c:noMultiLvlLbl val="0"/>
      </c:catAx>
      <c:valAx>
        <c:axId val="22582553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2582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E14 - Bear Creek @ 9th Street (Medford)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Summary'!$N$9</c:f>
              <c:strCache>
                <c:ptCount val="1"/>
              </c:strCache>
            </c:strRef>
          </c:tx>
          <c:invertIfNegative val="0"/>
          <c:cat>
            <c:strRef>
              <c:f>'Station by Station Data Summary'!$I$10:$I$12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'Station by Station Data Summary'!$N$10:$N$12</c:f>
              <c:numCache>
                <c:formatCode>General</c:formatCode>
                <c:ptCount val="3"/>
                <c:pt idx="0" formatCode="0.0">
                  <c:v>1119.9000000000001</c:v>
                </c:pt>
                <c:pt idx="1">
                  <c:v>1046.2</c:v>
                </c:pt>
                <c:pt idx="2">
                  <c:v>191.8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854208"/>
        <c:axId val="225855744"/>
      </c:barChart>
      <c:catAx>
        <c:axId val="225854208"/>
        <c:scaling>
          <c:orientation val="minMax"/>
        </c:scaling>
        <c:delete val="0"/>
        <c:axPos val="b"/>
        <c:majorTickMark val="out"/>
        <c:minorTickMark val="none"/>
        <c:tickLblPos val="nextTo"/>
        <c:crossAx val="225855744"/>
        <c:crosses val="autoZero"/>
        <c:auto val="1"/>
        <c:lblAlgn val="ctr"/>
        <c:lblOffset val="100"/>
        <c:noMultiLvlLbl val="0"/>
      </c:catAx>
      <c:valAx>
        <c:axId val="22585574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25854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E15 - Bear Creek @ Table</a:t>
            </a:r>
            <a:r>
              <a:rPr lang="en-US" baseline="0"/>
              <a:t> Rock Road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Summary'!$N$13</c:f>
              <c:strCache>
                <c:ptCount val="1"/>
              </c:strCache>
            </c:strRef>
          </c:tx>
          <c:invertIfNegative val="0"/>
          <c:cat>
            <c:strRef>
              <c:f>'Station by Station Data Summary'!$I$14:$I$16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'Station by Station Data Summary'!$N$14:$N$16</c:f>
              <c:numCache>
                <c:formatCode>General</c:formatCode>
                <c:ptCount val="3"/>
                <c:pt idx="0">
                  <c:v>1986.3</c:v>
                </c:pt>
                <c:pt idx="1">
                  <c:v>0</c:v>
                </c:pt>
                <c:pt idx="2" formatCode="0.0">
                  <c:v>325.5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872128"/>
        <c:axId val="225890304"/>
      </c:barChart>
      <c:catAx>
        <c:axId val="225872128"/>
        <c:scaling>
          <c:orientation val="minMax"/>
        </c:scaling>
        <c:delete val="0"/>
        <c:axPos val="b"/>
        <c:majorTickMark val="out"/>
        <c:minorTickMark val="none"/>
        <c:tickLblPos val="nextTo"/>
        <c:crossAx val="225890304"/>
        <c:crosses val="autoZero"/>
        <c:auto val="1"/>
        <c:lblAlgn val="ctr"/>
        <c:lblOffset val="100"/>
        <c:noMultiLvlLbl val="0"/>
      </c:catAx>
      <c:valAx>
        <c:axId val="22589030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587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E16 - Griffin Creek @ Beall Lane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Summary'!$N$17</c:f>
              <c:strCache>
                <c:ptCount val="1"/>
              </c:strCache>
            </c:strRef>
          </c:tx>
          <c:invertIfNegative val="0"/>
          <c:cat>
            <c:strRef>
              <c:f>'Station by Station Data Summary'!$I$18:$I$20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'Station by Station Data Summary'!$N$18:$N$20</c:f>
              <c:numCache>
                <c:formatCode>0.0</c:formatCode>
                <c:ptCount val="3"/>
                <c:pt idx="0" formatCode="General">
                  <c:v>648.79999999999995</c:v>
                </c:pt>
                <c:pt idx="1">
                  <c:v>150</c:v>
                </c:pt>
                <c:pt idx="2">
                  <c:v>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76320"/>
        <c:axId val="225977856"/>
      </c:barChart>
      <c:catAx>
        <c:axId val="225976320"/>
        <c:scaling>
          <c:orientation val="minMax"/>
        </c:scaling>
        <c:delete val="0"/>
        <c:axPos val="b"/>
        <c:majorTickMark val="out"/>
        <c:minorTickMark val="none"/>
        <c:tickLblPos val="nextTo"/>
        <c:crossAx val="225977856"/>
        <c:crosses val="autoZero"/>
        <c:auto val="1"/>
        <c:lblAlgn val="ctr"/>
        <c:lblOffset val="100"/>
        <c:noMultiLvlLbl val="0"/>
      </c:catAx>
      <c:valAx>
        <c:axId val="22597785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597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E17 - Jackson Creek @ Beall Lane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Summary'!$N$21</c:f>
              <c:strCache>
                <c:ptCount val="1"/>
              </c:strCache>
            </c:strRef>
          </c:tx>
          <c:invertIfNegative val="0"/>
          <c:cat>
            <c:strRef>
              <c:f>'Station by Station Data Summary'!$I$22:$I$24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'Station by Station Data Summary'!$N$22:$N$24</c:f>
              <c:numCache>
                <c:formatCode>General</c:formatCode>
                <c:ptCount val="3"/>
                <c:pt idx="0">
                  <c:v>517.20000000000005</c:v>
                </c:pt>
                <c:pt idx="1">
                  <c:v>1299.7</c:v>
                </c:pt>
                <c:pt idx="2" formatCode="0.0">
                  <c:v>410.6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02432"/>
        <c:axId val="226003968"/>
      </c:barChart>
      <c:catAx>
        <c:axId val="226002432"/>
        <c:scaling>
          <c:orientation val="minMax"/>
        </c:scaling>
        <c:delete val="0"/>
        <c:axPos val="b"/>
        <c:majorTickMark val="out"/>
        <c:minorTickMark val="none"/>
        <c:tickLblPos val="nextTo"/>
        <c:crossAx val="226003968"/>
        <c:crosses val="autoZero"/>
        <c:auto val="1"/>
        <c:lblAlgn val="ctr"/>
        <c:lblOffset val="100"/>
        <c:noMultiLvlLbl val="0"/>
      </c:catAx>
      <c:valAx>
        <c:axId val="22600396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6002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E19 - Jackson Creek @ W. Ross Lane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Summary'!$N$25</c:f>
              <c:strCache>
                <c:ptCount val="1"/>
              </c:strCache>
            </c:strRef>
          </c:tx>
          <c:invertIfNegative val="0"/>
          <c:cat>
            <c:strRef>
              <c:f>'Station by Station Data Summary'!$I$26:$I$28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'Station by Station Data Summary'!$N$26:$N$28</c:f>
              <c:numCache>
                <c:formatCode>0.0</c:formatCode>
                <c:ptCount val="3"/>
                <c:pt idx="0" formatCode="General">
                  <c:v>77.599999999999994</c:v>
                </c:pt>
                <c:pt idx="1">
                  <c:v>80.900000000000006</c:v>
                </c:pt>
                <c:pt idx="2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24448"/>
        <c:axId val="226050816"/>
      </c:barChart>
      <c:catAx>
        <c:axId val="226024448"/>
        <c:scaling>
          <c:orientation val="minMax"/>
        </c:scaling>
        <c:delete val="0"/>
        <c:axPos val="b"/>
        <c:majorTickMark val="out"/>
        <c:minorTickMark val="none"/>
        <c:tickLblPos val="nextTo"/>
        <c:crossAx val="226050816"/>
        <c:crosses val="autoZero"/>
        <c:auto val="1"/>
        <c:lblAlgn val="ctr"/>
        <c:lblOffset val="100"/>
        <c:noMultiLvlLbl val="0"/>
      </c:catAx>
      <c:valAx>
        <c:axId val="22605081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6024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E20 - Bear Creek @ Pine Street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Summary'!$N$29</c:f>
              <c:strCache>
                <c:ptCount val="1"/>
              </c:strCache>
            </c:strRef>
          </c:tx>
          <c:invertIfNegative val="0"/>
          <c:cat>
            <c:strRef>
              <c:f>'Station by Station Data Summary'!$I$30:$I$32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'Station by Station Data Summary'!$N$30:$N$32</c:f>
              <c:numCache>
                <c:formatCode>General</c:formatCode>
                <c:ptCount val="3"/>
                <c:pt idx="0" formatCode="0.0">
                  <c:v>1299.7</c:v>
                </c:pt>
                <c:pt idx="1">
                  <c:v>248.1</c:v>
                </c:pt>
                <c:pt idx="2" formatCode="0.0">
                  <c:v>307.60000000000002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71296"/>
        <c:axId val="226072832"/>
      </c:barChart>
      <c:catAx>
        <c:axId val="226071296"/>
        <c:scaling>
          <c:orientation val="minMax"/>
        </c:scaling>
        <c:delete val="0"/>
        <c:axPos val="b"/>
        <c:majorTickMark val="out"/>
        <c:minorTickMark val="none"/>
        <c:tickLblPos val="nextTo"/>
        <c:crossAx val="226072832"/>
        <c:crosses val="autoZero"/>
        <c:auto val="1"/>
        <c:lblAlgn val="ctr"/>
        <c:lblOffset val="100"/>
        <c:noMultiLvlLbl val="0"/>
      </c:catAx>
      <c:valAx>
        <c:axId val="226072832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26071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E21 - Bear Creek above Griffin Creek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Summary'!$V$1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'Station by Station Data Summary'!$Q$2:$Q$4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'Station by Station Data Summary'!$V$2:$V$4</c:f>
              <c:numCache>
                <c:formatCode>General</c:formatCode>
                <c:ptCount val="3"/>
                <c:pt idx="0">
                  <c:v>365.4</c:v>
                </c:pt>
                <c:pt idx="1">
                  <c:v>178.2</c:v>
                </c:pt>
                <c:pt idx="2">
                  <c:v>218.7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89216"/>
        <c:axId val="226172928"/>
      </c:barChart>
      <c:catAx>
        <c:axId val="226089216"/>
        <c:scaling>
          <c:orientation val="minMax"/>
        </c:scaling>
        <c:delete val="0"/>
        <c:axPos val="b"/>
        <c:majorTickMark val="out"/>
        <c:minorTickMark val="none"/>
        <c:tickLblPos val="nextTo"/>
        <c:crossAx val="226172928"/>
        <c:crosses val="autoZero"/>
        <c:auto val="1"/>
        <c:lblAlgn val="ctr"/>
        <c:lblOffset val="100"/>
        <c:noMultiLvlLbl val="0"/>
      </c:catAx>
      <c:valAx>
        <c:axId val="22617292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608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E22 - Griffin Creek</a:t>
            </a:r>
            <a:r>
              <a:rPr lang="en-US" baseline="0"/>
              <a:t> @ I-5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Summary'!$V$5</c:f>
              <c:strCache>
                <c:ptCount val="1"/>
              </c:strCache>
            </c:strRef>
          </c:tx>
          <c:invertIfNegative val="0"/>
          <c:cat>
            <c:strRef>
              <c:f>'Station by Station Data Summary'!$Q$6:$Q$8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'Station by Station Data Summary'!$V$6:$V$8</c:f>
              <c:numCache>
                <c:formatCode>General</c:formatCode>
                <c:ptCount val="3"/>
                <c:pt idx="0">
                  <c:v>980.4</c:v>
                </c:pt>
                <c:pt idx="1">
                  <c:v>178.5</c:v>
                </c:pt>
                <c:pt idx="2">
                  <c:v>104.6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189696"/>
        <c:axId val="226191232"/>
      </c:barChart>
      <c:catAx>
        <c:axId val="22618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226191232"/>
        <c:crosses val="autoZero"/>
        <c:auto val="1"/>
        <c:lblAlgn val="ctr"/>
        <c:lblOffset val="100"/>
        <c:noMultiLvlLbl val="0"/>
      </c:catAx>
      <c:valAx>
        <c:axId val="226191232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618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E23 - Jackson Creek @ Dean</a:t>
            </a:r>
            <a:r>
              <a:rPr lang="en-US" baseline="0"/>
              <a:t> Creek Road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Summary'!$V$9</c:f>
              <c:strCache>
                <c:ptCount val="1"/>
              </c:strCache>
            </c:strRef>
          </c:tx>
          <c:invertIfNegative val="0"/>
          <c:cat>
            <c:strRef>
              <c:f>'Station by Station Data Summary'!$Q$10:$Q$12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'Station by Station Data Summary'!$V$10:$V$12</c:f>
              <c:numCache>
                <c:formatCode>General</c:formatCode>
                <c:ptCount val="3"/>
                <c:pt idx="0">
                  <c:v>866.4</c:v>
                </c:pt>
                <c:pt idx="1">
                  <c:v>770.1</c:v>
                </c:pt>
                <c:pt idx="2">
                  <c:v>1732.9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101120"/>
        <c:axId val="226102656"/>
      </c:barChart>
      <c:catAx>
        <c:axId val="226101120"/>
        <c:scaling>
          <c:orientation val="minMax"/>
        </c:scaling>
        <c:delete val="0"/>
        <c:axPos val="b"/>
        <c:majorTickMark val="out"/>
        <c:minorTickMark val="none"/>
        <c:tickLblPos val="nextTo"/>
        <c:crossAx val="226102656"/>
        <c:crosses val="autoZero"/>
        <c:auto val="1"/>
        <c:lblAlgn val="ctr"/>
        <c:lblOffset val="100"/>
        <c:noMultiLvlLbl val="0"/>
      </c:catAx>
      <c:valAx>
        <c:axId val="22610265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6101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E3 - Neil Creek @ Dead Indian Memorial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Summary'!$F$5</c:f>
              <c:strCache>
                <c:ptCount val="1"/>
              </c:strCache>
            </c:strRef>
          </c:tx>
          <c:invertIfNegative val="0"/>
          <c:cat>
            <c:strRef>
              <c:f>'Station by Station Data Summary'!$A$6:$A$8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'Station by Station Data Summary'!$F$6:$F$8</c:f>
              <c:numCache>
                <c:formatCode>0.0</c:formatCode>
                <c:ptCount val="3"/>
                <c:pt idx="0">
                  <c:v>461.1</c:v>
                </c:pt>
                <c:pt idx="1">
                  <c:v>32.700000000000003</c:v>
                </c:pt>
                <c:pt idx="2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17472"/>
        <c:axId val="225427456"/>
      </c:barChart>
      <c:catAx>
        <c:axId val="225417472"/>
        <c:scaling>
          <c:orientation val="minMax"/>
        </c:scaling>
        <c:delete val="0"/>
        <c:axPos val="b"/>
        <c:majorTickMark val="out"/>
        <c:minorTickMark val="none"/>
        <c:tickLblPos val="nextTo"/>
        <c:crossAx val="225427456"/>
        <c:crosses val="autoZero"/>
        <c:auto val="1"/>
        <c:lblAlgn val="ctr"/>
        <c:lblOffset val="100"/>
        <c:noMultiLvlLbl val="0"/>
      </c:catAx>
      <c:valAx>
        <c:axId val="22542745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2541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E24 - Bear Creek @ Kirtland Road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Summary'!$V$13</c:f>
              <c:strCache>
                <c:ptCount val="1"/>
              </c:strCache>
            </c:strRef>
          </c:tx>
          <c:invertIfNegative val="0"/>
          <c:cat>
            <c:strRef>
              <c:f>'Station by Station Data Summary'!$Q$14:$Q$16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'Station by Station Data Summary'!$V$14:$V$16</c:f>
              <c:numCache>
                <c:formatCode>0.0</c:formatCode>
                <c:ptCount val="3"/>
                <c:pt idx="0">
                  <c:v>290.89999999999998</c:v>
                </c:pt>
                <c:pt idx="1">
                  <c:v>248.1</c:v>
                </c:pt>
                <c:pt idx="2" formatCode="General">
                  <c:v>235.9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127232"/>
        <c:axId val="226145408"/>
      </c:barChart>
      <c:catAx>
        <c:axId val="226127232"/>
        <c:scaling>
          <c:orientation val="minMax"/>
        </c:scaling>
        <c:delete val="0"/>
        <c:axPos val="b"/>
        <c:majorTickMark val="out"/>
        <c:minorTickMark val="none"/>
        <c:tickLblPos val="nextTo"/>
        <c:crossAx val="226145408"/>
        <c:crosses val="autoZero"/>
        <c:auto val="1"/>
        <c:lblAlgn val="ctr"/>
        <c:lblOffset val="100"/>
        <c:noMultiLvlLbl val="0"/>
      </c:catAx>
      <c:valAx>
        <c:axId val="22614540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2612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E4 - Ashland</a:t>
            </a:r>
            <a:r>
              <a:rPr lang="en-US" baseline="0"/>
              <a:t> Creek @ Granite Street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Summary'!$F$9</c:f>
              <c:strCache>
                <c:ptCount val="1"/>
              </c:strCache>
            </c:strRef>
          </c:tx>
          <c:invertIfNegative val="0"/>
          <c:cat>
            <c:strRef>
              <c:f>'Station by Station Data Summary'!$A$10:$A$12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'Station by Station Data Summary'!$F$10:$F$12</c:f>
              <c:numCache>
                <c:formatCode>0.0</c:formatCode>
                <c:ptCount val="3"/>
                <c:pt idx="0">
                  <c:v>10.9</c:v>
                </c:pt>
                <c:pt idx="1">
                  <c:v>7.4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52032"/>
        <c:axId val="225453568"/>
      </c:barChart>
      <c:catAx>
        <c:axId val="225452032"/>
        <c:scaling>
          <c:orientation val="minMax"/>
        </c:scaling>
        <c:delete val="0"/>
        <c:axPos val="b"/>
        <c:majorTickMark val="out"/>
        <c:minorTickMark val="none"/>
        <c:tickLblPos val="nextTo"/>
        <c:crossAx val="225453568"/>
        <c:crosses val="autoZero"/>
        <c:auto val="1"/>
        <c:lblAlgn val="ctr"/>
        <c:lblOffset val="100"/>
        <c:noMultiLvlLbl val="0"/>
      </c:catAx>
      <c:valAx>
        <c:axId val="22545356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2545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E5 - Ashland Creek below STP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Summary'!$F$13</c:f>
              <c:strCache>
                <c:ptCount val="1"/>
              </c:strCache>
            </c:strRef>
          </c:tx>
          <c:invertIfNegative val="0"/>
          <c:cat>
            <c:strRef>
              <c:f>'Station by Station Data Summary'!$A$14:$A$16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'Station by Station Data Summary'!$F$14:$F$16</c:f>
              <c:numCache>
                <c:formatCode>General</c:formatCode>
                <c:ptCount val="3"/>
                <c:pt idx="0">
                  <c:v>29.9</c:v>
                </c:pt>
                <c:pt idx="1">
                  <c:v>104.6</c:v>
                </c:pt>
                <c:pt idx="2">
                  <c:v>60.1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98624"/>
        <c:axId val="225500160"/>
      </c:barChart>
      <c:catAx>
        <c:axId val="225498624"/>
        <c:scaling>
          <c:orientation val="minMax"/>
        </c:scaling>
        <c:delete val="0"/>
        <c:axPos val="b"/>
        <c:majorTickMark val="out"/>
        <c:minorTickMark val="none"/>
        <c:tickLblPos val="nextTo"/>
        <c:crossAx val="225500160"/>
        <c:crosses val="autoZero"/>
        <c:auto val="1"/>
        <c:lblAlgn val="ctr"/>
        <c:lblOffset val="100"/>
        <c:noMultiLvlLbl val="0"/>
      </c:catAx>
      <c:valAx>
        <c:axId val="225500160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5498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E7 - Bear Creek @ S. Valley View Road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Summary'!$F$17</c:f>
              <c:strCache>
                <c:ptCount val="1"/>
              </c:strCache>
            </c:strRef>
          </c:tx>
          <c:invertIfNegative val="0"/>
          <c:cat>
            <c:strRef>
              <c:f>'Station by Station Data Summary'!$A$18:$A$20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'Station by Station Data Summary'!$F$18:$F$20</c:f>
              <c:numCache>
                <c:formatCode>General</c:formatCode>
                <c:ptCount val="3"/>
                <c:pt idx="0">
                  <c:v>123.6</c:v>
                </c:pt>
                <c:pt idx="1">
                  <c:v>88.2</c:v>
                </c:pt>
                <c:pt idx="2">
                  <c:v>58.3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188864"/>
        <c:axId val="225207040"/>
      </c:barChart>
      <c:catAx>
        <c:axId val="225188864"/>
        <c:scaling>
          <c:orientation val="minMax"/>
        </c:scaling>
        <c:delete val="0"/>
        <c:axPos val="b"/>
        <c:majorTickMark val="out"/>
        <c:minorTickMark val="none"/>
        <c:tickLblPos val="nextTo"/>
        <c:crossAx val="225207040"/>
        <c:crosses val="autoZero"/>
        <c:auto val="1"/>
        <c:lblAlgn val="ctr"/>
        <c:lblOffset val="100"/>
        <c:noMultiLvlLbl val="0"/>
      </c:catAx>
      <c:valAx>
        <c:axId val="225207040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518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E8 - Bear Creek</a:t>
            </a:r>
            <a:r>
              <a:rPr lang="en-US" baseline="0"/>
              <a:t> @ Greenway (S. Talent)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Summary'!$F$21</c:f>
              <c:strCache>
                <c:ptCount val="1"/>
              </c:strCache>
            </c:strRef>
          </c:tx>
          <c:invertIfNegative val="0"/>
          <c:cat>
            <c:strRef>
              <c:f>'Station by Station Data Summary'!$A$22:$A$24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'Station by Station Data Summary'!$F$22:$F$24</c:f>
              <c:numCache>
                <c:formatCode>General</c:formatCode>
                <c:ptCount val="3"/>
                <c:pt idx="0">
                  <c:v>0</c:v>
                </c:pt>
                <c:pt idx="1">
                  <c:v>80.900000000000006</c:v>
                </c:pt>
                <c:pt idx="2">
                  <c:v>52.9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31616"/>
        <c:axId val="225233152"/>
      </c:barChart>
      <c:catAx>
        <c:axId val="225231616"/>
        <c:scaling>
          <c:orientation val="minMax"/>
        </c:scaling>
        <c:delete val="0"/>
        <c:axPos val="b"/>
        <c:majorTickMark val="out"/>
        <c:minorTickMark val="none"/>
        <c:tickLblPos val="nextTo"/>
        <c:crossAx val="225233152"/>
        <c:crosses val="autoZero"/>
        <c:auto val="1"/>
        <c:lblAlgn val="ctr"/>
        <c:lblOffset val="100"/>
        <c:noMultiLvlLbl val="0"/>
      </c:catAx>
      <c:valAx>
        <c:axId val="225233152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523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E9 - Bear Creek @ Lynn Newbry Park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Summary'!$F$25</c:f>
              <c:strCache>
                <c:ptCount val="1"/>
              </c:strCache>
            </c:strRef>
          </c:tx>
          <c:invertIfNegative val="0"/>
          <c:cat>
            <c:strRef>
              <c:f>'Station by Station Data Summary'!$A$26:$A$28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'Station by Station Data Summary'!$F$26:$F$28</c:f>
              <c:numCache>
                <c:formatCode>General</c:formatCode>
                <c:ptCount val="3"/>
                <c:pt idx="0">
                  <c:v>66.900000000000006</c:v>
                </c:pt>
                <c:pt idx="1">
                  <c:v>129.6</c:v>
                </c:pt>
                <c:pt idx="2">
                  <c:v>55.6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41344"/>
        <c:axId val="225255424"/>
      </c:barChart>
      <c:catAx>
        <c:axId val="225241344"/>
        <c:scaling>
          <c:orientation val="minMax"/>
        </c:scaling>
        <c:delete val="0"/>
        <c:axPos val="b"/>
        <c:majorTickMark val="out"/>
        <c:minorTickMark val="none"/>
        <c:tickLblPos val="nextTo"/>
        <c:crossAx val="225255424"/>
        <c:crosses val="autoZero"/>
        <c:auto val="1"/>
        <c:lblAlgn val="ctr"/>
        <c:lblOffset val="100"/>
        <c:noMultiLvlLbl val="0"/>
      </c:catAx>
      <c:valAx>
        <c:axId val="22525542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5241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E11 - Bear Creek @ Blue Heron Park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Summary'!$F$29</c:f>
              <c:strCache>
                <c:ptCount val="1"/>
              </c:strCache>
            </c:strRef>
          </c:tx>
          <c:invertIfNegative val="0"/>
          <c:cat>
            <c:strRef>
              <c:f>'Station by Station Data Summary'!$A$30:$A$32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'Station by Station Data Summary'!$F$30:$F$32</c:f>
              <c:numCache>
                <c:formatCode>General</c:formatCode>
                <c:ptCount val="3"/>
                <c:pt idx="0">
                  <c:v>131.30000000000001</c:v>
                </c:pt>
                <c:pt idx="1">
                  <c:v>71.7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88192"/>
        <c:axId val="225289728"/>
      </c:barChart>
      <c:catAx>
        <c:axId val="225288192"/>
        <c:scaling>
          <c:orientation val="minMax"/>
        </c:scaling>
        <c:delete val="0"/>
        <c:axPos val="b"/>
        <c:majorTickMark val="out"/>
        <c:minorTickMark val="none"/>
        <c:tickLblPos val="nextTo"/>
        <c:crossAx val="225289728"/>
        <c:crosses val="autoZero"/>
        <c:auto val="1"/>
        <c:lblAlgn val="ctr"/>
        <c:lblOffset val="100"/>
        <c:noMultiLvlLbl val="0"/>
      </c:catAx>
      <c:valAx>
        <c:axId val="22528972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5288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E12 - Bear Creek @ Fern</a:t>
            </a:r>
            <a:r>
              <a:rPr lang="en-US" baseline="0"/>
              <a:t> Valley Road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Summary'!$N$1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'Station by Station Data Summary'!$I$2:$I$4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'Station by Station Data Summary'!$N$2:$N$4</c:f>
              <c:numCache>
                <c:formatCode>0.0</c:formatCode>
                <c:ptCount val="3"/>
                <c:pt idx="0" formatCode="General">
                  <c:v>107.1</c:v>
                </c:pt>
                <c:pt idx="1">
                  <c:v>117.8</c:v>
                </c:pt>
                <c:pt idx="2">
                  <c:v>137.6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789440"/>
        <c:axId val="225790976"/>
      </c:barChart>
      <c:catAx>
        <c:axId val="225789440"/>
        <c:scaling>
          <c:orientation val="minMax"/>
        </c:scaling>
        <c:delete val="0"/>
        <c:axPos val="b"/>
        <c:majorTickMark val="out"/>
        <c:minorTickMark val="none"/>
        <c:tickLblPos val="nextTo"/>
        <c:crossAx val="225790976"/>
        <c:crosses val="autoZero"/>
        <c:auto val="1"/>
        <c:lblAlgn val="ctr"/>
        <c:lblOffset val="100"/>
        <c:noMultiLvlLbl val="0"/>
      </c:catAx>
      <c:valAx>
        <c:axId val="22579097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5789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304800</xdr:colOff>
      <xdr:row>30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304800</xdr:colOff>
      <xdr:row>46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304800</xdr:colOff>
      <xdr:row>62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16</xdr:col>
      <xdr:colOff>304800</xdr:colOff>
      <xdr:row>14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304800</xdr:colOff>
      <xdr:row>30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32</xdr:row>
      <xdr:rowOff>0</xdr:rowOff>
    </xdr:from>
    <xdr:to>
      <xdr:col>16</xdr:col>
      <xdr:colOff>304800</xdr:colOff>
      <xdr:row>46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304800</xdr:colOff>
      <xdr:row>62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25</xdr:col>
      <xdr:colOff>304800</xdr:colOff>
      <xdr:row>14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0</xdr:colOff>
      <xdr:row>16</xdr:row>
      <xdr:rowOff>0</xdr:rowOff>
    </xdr:from>
    <xdr:to>
      <xdr:col>25</xdr:col>
      <xdr:colOff>304800</xdr:colOff>
      <xdr:row>30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0</xdr:colOff>
      <xdr:row>32</xdr:row>
      <xdr:rowOff>0</xdr:rowOff>
    </xdr:from>
    <xdr:to>
      <xdr:col>25</xdr:col>
      <xdr:colOff>304800</xdr:colOff>
      <xdr:row>46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0</xdr:colOff>
      <xdr:row>48</xdr:row>
      <xdr:rowOff>0</xdr:rowOff>
    </xdr:from>
    <xdr:to>
      <xdr:col>25</xdr:col>
      <xdr:colOff>304800</xdr:colOff>
      <xdr:row>62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34</xdr:col>
      <xdr:colOff>304800</xdr:colOff>
      <xdr:row>14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27</xdr:col>
      <xdr:colOff>0</xdr:colOff>
      <xdr:row>16</xdr:row>
      <xdr:rowOff>0</xdr:rowOff>
    </xdr:from>
    <xdr:to>
      <xdr:col>34</xdr:col>
      <xdr:colOff>304800</xdr:colOff>
      <xdr:row>30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34</xdr:col>
      <xdr:colOff>304800</xdr:colOff>
      <xdr:row>46</xdr:row>
      <xdr:rowOff>76200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27</xdr:col>
      <xdr:colOff>0</xdr:colOff>
      <xdr:row>48</xdr:row>
      <xdr:rowOff>0</xdr:rowOff>
    </xdr:from>
    <xdr:to>
      <xdr:col>34</xdr:col>
      <xdr:colOff>304800</xdr:colOff>
      <xdr:row>62</xdr:row>
      <xdr:rowOff>76200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0</xdr:colOff>
      <xdr:row>0</xdr:row>
      <xdr:rowOff>0</xdr:rowOff>
    </xdr:from>
    <xdr:to>
      <xdr:col>43</xdr:col>
      <xdr:colOff>304800</xdr:colOff>
      <xdr:row>14</xdr:row>
      <xdr:rowOff>76200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0</xdr:colOff>
      <xdr:row>16</xdr:row>
      <xdr:rowOff>0</xdr:rowOff>
    </xdr:from>
    <xdr:to>
      <xdr:col>43</xdr:col>
      <xdr:colOff>304800</xdr:colOff>
      <xdr:row>30</xdr:row>
      <xdr:rowOff>76200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36</xdr:col>
      <xdr:colOff>0</xdr:colOff>
      <xdr:row>32</xdr:row>
      <xdr:rowOff>0</xdr:rowOff>
    </xdr:from>
    <xdr:to>
      <xdr:col>43</xdr:col>
      <xdr:colOff>304800</xdr:colOff>
      <xdr:row>46</xdr:row>
      <xdr:rowOff>76200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36</xdr:col>
      <xdr:colOff>0</xdr:colOff>
      <xdr:row>48</xdr:row>
      <xdr:rowOff>0</xdr:rowOff>
    </xdr:from>
    <xdr:to>
      <xdr:col>43</xdr:col>
      <xdr:colOff>304800</xdr:colOff>
      <xdr:row>62</xdr:row>
      <xdr:rowOff>76200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workbookViewId="0">
      <selection activeCell="B1" sqref="B1"/>
    </sheetView>
  </sheetViews>
  <sheetFormatPr defaultRowHeight="15" x14ac:dyDescent="0.25"/>
  <cols>
    <col min="2" max="2" width="32.28515625" bestFit="1" customWidth="1"/>
    <col min="3" max="3" width="18.28515625" bestFit="1" customWidth="1"/>
    <col min="4" max="4" width="23.140625" bestFit="1" customWidth="1"/>
    <col min="5" max="5" width="14.140625" bestFit="1" customWidth="1"/>
    <col min="6" max="6" width="13.7109375" bestFit="1" customWidth="1"/>
    <col min="7" max="7" width="16.85546875" bestFit="1" customWidth="1"/>
    <col min="8" max="8" width="20.85546875" bestFit="1" customWidth="1"/>
    <col min="9" max="9" width="5" bestFit="1" customWidth="1"/>
    <col min="10" max="10" width="22.42578125" bestFit="1" customWidth="1"/>
    <col min="11" max="11" width="19.140625" bestFit="1" customWidth="1"/>
    <col min="12" max="12" width="15.28515625" bestFit="1" customWidth="1"/>
    <col min="13" max="13" width="26.28515625" bestFit="1" customWidth="1"/>
    <col min="14" max="14" width="26.140625" bestFit="1" customWidth="1"/>
  </cols>
  <sheetData>
    <row r="1" spans="2:14" ht="15.75" customHeight="1" x14ac:dyDescent="0.25">
      <c r="B1" s="89" t="s">
        <v>0</v>
      </c>
      <c r="C1" s="90" t="s">
        <v>1</v>
      </c>
      <c r="D1" s="90" t="s">
        <v>2</v>
      </c>
      <c r="E1" s="90" t="s">
        <v>3</v>
      </c>
      <c r="F1" s="90" t="s">
        <v>4</v>
      </c>
      <c r="G1" s="91" t="s">
        <v>5</v>
      </c>
      <c r="H1" s="91" t="s">
        <v>6</v>
      </c>
      <c r="I1" s="92" t="s">
        <v>7</v>
      </c>
      <c r="J1" s="90" t="s">
        <v>8</v>
      </c>
      <c r="K1" s="91" t="s">
        <v>9</v>
      </c>
      <c r="L1" s="90" t="s">
        <v>10</v>
      </c>
      <c r="M1" s="90" t="s">
        <v>11</v>
      </c>
      <c r="N1" s="99" t="s">
        <v>12</v>
      </c>
    </row>
    <row r="2" spans="2:14" ht="15.75" customHeight="1" x14ac:dyDescent="0.25">
      <c r="B2" s="13" t="s">
        <v>13</v>
      </c>
      <c r="C2" s="14" t="s">
        <v>14</v>
      </c>
      <c r="D2" s="15" t="s">
        <v>15</v>
      </c>
      <c r="E2" s="37" t="s">
        <v>110</v>
      </c>
      <c r="F2" s="33" t="s">
        <v>110</v>
      </c>
      <c r="G2" s="46" t="s">
        <v>110</v>
      </c>
      <c r="H2" s="46" t="s">
        <v>110</v>
      </c>
      <c r="I2" s="34" t="s">
        <v>110</v>
      </c>
      <c r="J2" s="46" t="s">
        <v>110</v>
      </c>
      <c r="K2" s="34" t="s">
        <v>110</v>
      </c>
      <c r="L2" s="46" t="s">
        <v>110</v>
      </c>
      <c r="M2" s="40" t="s">
        <v>110</v>
      </c>
      <c r="N2" s="36" t="s">
        <v>110</v>
      </c>
    </row>
    <row r="3" spans="2:14" ht="15.75" customHeight="1" x14ac:dyDescent="0.25">
      <c r="B3" s="16" t="s">
        <v>16</v>
      </c>
      <c r="C3" s="17" t="s">
        <v>17</v>
      </c>
      <c r="D3" s="15" t="s">
        <v>15</v>
      </c>
      <c r="E3" s="37">
        <v>44133</v>
      </c>
      <c r="F3" s="18">
        <v>0.52083333333333337</v>
      </c>
      <c r="G3" s="43">
        <v>8</v>
      </c>
      <c r="H3" s="43">
        <f>G3*9/5+32</f>
        <v>46.4</v>
      </c>
      <c r="I3" s="19">
        <v>7.23</v>
      </c>
      <c r="J3" s="43">
        <v>167.9</v>
      </c>
      <c r="K3" s="19">
        <v>0.78</v>
      </c>
      <c r="L3" s="85">
        <v>461.1</v>
      </c>
      <c r="M3" s="7">
        <v>8.5999999999999993E-2</v>
      </c>
      <c r="N3" s="93" t="s">
        <v>110</v>
      </c>
    </row>
    <row r="4" spans="2:14" ht="15.75" customHeight="1" x14ac:dyDescent="0.25">
      <c r="B4" s="13" t="s">
        <v>18</v>
      </c>
      <c r="C4" s="14" t="s">
        <v>19</v>
      </c>
      <c r="D4" s="15" t="s">
        <v>15</v>
      </c>
      <c r="E4" s="37">
        <v>44133</v>
      </c>
      <c r="F4" s="18">
        <v>0.54166666666666663</v>
      </c>
      <c r="G4" s="43">
        <v>8.3000000000000007</v>
      </c>
      <c r="H4" s="43">
        <f t="shared" ref="H4:H6" si="0">G4*9/5+32</f>
        <v>46.94</v>
      </c>
      <c r="I4" s="19">
        <v>7.15</v>
      </c>
      <c r="J4" s="43">
        <v>77.5</v>
      </c>
      <c r="K4" s="19">
        <v>0</v>
      </c>
      <c r="L4" s="43">
        <v>10.9</v>
      </c>
      <c r="M4" s="40">
        <v>5.8999999999999997E-2</v>
      </c>
      <c r="N4" s="41">
        <v>0.16500000000000001</v>
      </c>
    </row>
    <row r="5" spans="2:14" ht="15.75" customHeight="1" x14ac:dyDescent="0.25">
      <c r="B5" s="16" t="s">
        <v>20</v>
      </c>
      <c r="C5" s="17" t="s">
        <v>21</v>
      </c>
      <c r="D5" s="15" t="s">
        <v>15</v>
      </c>
      <c r="E5" s="37">
        <v>44133</v>
      </c>
      <c r="F5" s="18">
        <v>0.56944444444444442</v>
      </c>
      <c r="G5" s="43">
        <v>14.6</v>
      </c>
      <c r="H5" s="43">
        <f t="shared" si="0"/>
        <v>58.28</v>
      </c>
      <c r="I5" s="19">
        <v>7.08</v>
      </c>
      <c r="J5" s="43">
        <v>310.3</v>
      </c>
      <c r="K5" s="19">
        <v>8.39</v>
      </c>
      <c r="L5" s="86">
        <v>29.9</v>
      </c>
      <c r="M5" s="7">
        <v>0.29699999999999999</v>
      </c>
      <c r="N5" s="41">
        <v>0.16200000000000001</v>
      </c>
    </row>
    <row r="6" spans="2:14" ht="15.75" customHeight="1" x14ac:dyDescent="0.25">
      <c r="B6" s="16" t="s">
        <v>22</v>
      </c>
      <c r="C6" s="17" t="s">
        <v>23</v>
      </c>
      <c r="D6" s="15" t="s">
        <v>15</v>
      </c>
      <c r="E6" s="37">
        <v>44133</v>
      </c>
      <c r="F6" s="18">
        <v>0.58680555555555558</v>
      </c>
      <c r="G6" s="43">
        <v>11.3</v>
      </c>
      <c r="H6" s="43">
        <f t="shared" si="0"/>
        <v>52.34</v>
      </c>
      <c r="I6" s="19">
        <v>8.09</v>
      </c>
      <c r="J6" s="43">
        <v>283.5</v>
      </c>
      <c r="K6" s="19">
        <v>2.69</v>
      </c>
      <c r="L6" s="86">
        <v>123.6</v>
      </c>
      <c r="M6" s="40">
        <v>7.2999999999999995E-2</v>
      </c>
      <c r="N6" s="22" t="s">
        <v>110</v>
      </c>
    </row>
    <row r="7" spans="2:14" ht="15.75" customHeight="1" x14ac:dyDescent="0.25">
      <c r="B7" s="16" t="s">
        <v>24</v>
      </c>
      <c r="C7" s="17" t="s">
        <v>25</v>
      </c>
      <c r="D7" s="15" t="s">
        <v>26</v>
      </c>
      <c r="E7" s="37" t="s">
        <v>110</v>
      </c>
      <c r="F7" s="18" t="s">
        <v>110</v>
      </c>
      <c r="G7" s="43" t="s">
        <v>110</v>
      </c>
      <c r="H7" s="43" t="s">
        <v>110</v>
      </c>
      <c r="I7" s="19" t="s">
        <v>110</v>
      </c>
      <c r="J7" s="43" t="s">
        <v>110</v>
      </c>
      <c r="K7" s="19" t="s">
        <v>110</v>
      </c>
      <c r="L7" s="43" t="s">
        <v>110</v>
      </c>
      <c r="M7" s="40" t="s">
        <v>110</v>
      </c>
      <c r="N7" s="22" t="s">
        <v>110</v>
      </c>
    </row>
    <row r="8" spans="2:14" ht="15.75" customHeight="1" x14ac:dyDescent="0.25">
      <c r="B8" s="13" t="s">
        <v>27</v>
      </c>
      <c r="C8" s="14" t="s">
        <v>28</v>
      </c>
      <c r="D8" s="15" t="s">
        <v>26</v>
      </c>
      <c r="E8" s="37">
        <v>44133</v>
      </c>
      <c r="F8" s="18">
        <v>0.60069444444444442</v>
      </c>
      <c r="G8" s="43">
        <v>10.8</v>
      </c>
      <c r="H8" s="43">
        <f t="shared" ref="H8:H23" si="1">G8*9/5+32</f>
        <v>51.44</v>
      </c>
      <c r="I8" s="19">
        <v>7.75</v>
      </c>
      <c r="J8" s="43">
        <v>310.7</v>
      </c>
      <c r="K8" s="19">
        <v>0.26</v>
      </c>
      <c r="L8" s="86">
        <v>66.900000000000006</v>
      </c>
      <c r="M8" s="40">
        <v>5.5E-2</v>
      </c>
      <c r="N8" s="22" t="s">
        <v>110</v>
      </c>
    </row>
    <row r="9" spans="2:14" ht="15.75" customHeight="1" x14ac:dyDescent="0.25">
      <c r="B9" s="16" t="s">
        <v>29</v>
      </c>
      <c r="C9" s="17" t="s">
        <v>30</v>
      </c>
      <c r="D9" s="15" t="s">
        <v>31</v>
      </c>
      <c r="E9" s="37">
        <v>44133</v>
      </c>
      <c r="F9" s="18">
        <v>0.62152777777777779</v>
      </c>
      <c r="G9" s="43">
        <v>11.1</v>
      </c>
      <c r="H9" s="43">
        <f t="shared" si="1"/>
        <v>51.98</v>
      </c>
      <c r="I9" s="19">
        <v>7.51</v>
      </c>
      <c r="J9" s="43">
        <v>334.9</v>
      </c>
      <c r="K9" s="19">
        <v>3.27</v>
      </c>
      <c r="L9" s="86">
        <v>131.30000000000001</v>
      </c>
      <c r="M9" s="7">
        <v>8.7999999999999995E-2</v>
      </c>
      <c r="N9" s="22" t="s">
        <v>110</v>
      </c>
    </row>
    <row r="10" spans="2:14" ht="15.75" customHeight="1" x14ac:dyDescent="0.25">
      <c r="B10" s="16" t="s">
        <v>32</v>
      </c>
      <c r="C10" s="17" t="s">
        <v>33</v>
      </c>
      <c r="D10" s="15" t="s">
        <v>31</v>
      </c>
      <c r="E10" s="37">
        <v>44133</v>
      </c>
      <c r="F10" s="18">
        <v>0.63194444444444442</v>
      </c>
      <c r="G10" s="43">
        <v>11</v>
      </c>
      <c r="H10" s="43">
        <f t="shared" si="1"/>
        <v>51.8</v>
      </c>
      <c r="I10" s="19">
        <v>8.08</v>
      </c>
      <c r="J10" s="43">
        <v>344</v>
      </c>
      <c r="K10" s="19">
        <v>3.97</v>
      </c>
      <c r="L10" s="43">
        <v>107.1</v>
      </c>
      <c r="M10" s="7">
        <v>8.5999999999999993E-2</v>
      </c>
      <c r="N10" s="22" t="s">
        <v>110</v>
      </c>
    </row>
    <row r="11" spans="2:14" ht="15.75" customHeight="1" x14ac:dyDescent="0.25">
      <c r="B11" s="16" t="s">
        <v>34</v>
      </c>
      <c r="C11" s="17" t="s">
        <v>35</v>
      </c>
      <c r="D11" s="15" t="s">
        <v>36</v>
      </c>
      <c r="E11" s="37">
        <v>44133</v>
      </c>
      <c r="F11" s="18">
        <v>0.64930555555555558</v>
      </c>
      <c r="G11" s="43">
        <v>10.1</v>
      </c>
      <c r="H11" s="43">
        <f t="shared" si="1"/>
        <v>50.18</v>
      </c>
      <c r="I11" s="19">
        <v>7.98</v>
      </c>
      <c r="J11" s="43">
        <v>325.3</v>
      </c>
      <c r="K11" s="19">
        <v>2.4900000000000002</v>
      </c>
      <c r="L11" s="86">
        <v>172.3</v>
      </c>
      <c r="M11" s="40">
        <v>7.6999999999999999E-2</v>
      </c>
      <c r="N11" s="22" t="s">
        <v>110</v>
      </c>
    </row>
    <row r="12" spans="2:14" ht="15.75" customHeight="1" x14ac:dyDescent="0.25">
      <c r="B12" s="16" t="s">
        <v>37</v>
      </c>
      <c r="C12" s="17" t="s">
        <v>38</v>
      </c>
      <c r="D12" s="15" t="s">
        <v>36</v>
      </c>
      <c r="E12" s="37">
        <v>44133</v>
      </c>
      <c r="F12" s="18">
        <v>0.48958333333333331</v>
      </c>
      <c r="G12" s="43">
        <v>8.8000000000000007</v>
      </c>
      <c r="H12" s="43">
        <f t="shared" si="1"/>
        <v>47.84</v>
      </c>
      <c r="I12" s="19">
        <v>8.0299999999999994</v>
      </c>
      <c r="J12" s="43">
        <v>325.8</v>
      </c>
      <c r="K12" s="19">
        <v>5.99</v>
      </c>
      <c r="L12" s="84">
        <v>1119.9000000000001</v>
      </c>
      <c r="M12" s="40">
        <v>7.9000000000000001E-2</v>
      </c>
      <c r="N12" s="22" t="s">
        <v>110</v>
      </c>
    </row>
    <row r="13" spans="2:14" ht="15.75" customHeight="1" x14ac:dyDescent="0.25">
      <c r="B13" s="16" t="s">
        <v>39</v>
      </c>
      <c r="C13" s="17" t="s">
        <v>40</v>
      </c>
      <c r="D13" s="15" t="s">
        <v>36</v>
      </c>
      <c r="E13" s="37">
        <v>44133</v>
      </c>
      <c r="F13" s="33">
        <v>0.46875</v>
      </c>
      <c r="G13" s="46">
        <v>8.5</v>
      </c>
      <c r="H13" s="43">
        <f t="shared" si="1"/>
        <v>47.3</v>
      </c>
      <c r="I13" s="34">
        <v>8.09</v>
      </c>
      <c r="J13" s="35">
        <v>317.39999999999998</v>
      </c>
      <c r="K13" s="34">
        <v>5.12</v>
      </c>
      <c r="L13" s="87">
        <v>1986.3</v>
      </c>
      <c r="M13" s="7">
        <v>0.08</v>
      </c>
      <c r="N13" s="36" t="s">
        <v>110</v>
      </c>
    </row>
    <row r="14" spans="2:14" ht="15.75" customHeight="1" x14ac:dyDescent="0.25">
      <c r="B14" s="16" t="s">
        <v>41</v>
      </c>
      <c r="C14" s="17" t="s">
        <v>42</v>
      </c>
      <c r="D14" s="15" t="s">
        <v>43</v>
      </c>
      <c r="E14" s="37">
        <v>44133</v>
      </c>
      <c r="F14" s="18">
        <v>0.69444444444444453</v>
      </c>
      <c r="G14" s="43">
        <v>12.4</v>
      </c>
      <c r="H14" s="43">
        <f t="shared" si="1"/>
        <v>54.32</v>
      </c>
      <c r="I14" s="19">
        <v>7.52</v>
      </c>
      <c r="J14" s="43">
        <v>294.39999999999998</v>
      </c>
      <c r="K14" s="19">
        <v>9.75</v>
      </c>
      <c r="L14" s="84">
        <v>648.79999999999995</v>
      </c>
      <c r="M14" s="40">
        <v>6.0999999999999999E-2</v>
      </c>
      <c r="N14" s="22" t="s">
        <v>110</v>
      </c>
    </row>
    <row r="15" spans="2:14" ht="15.75" customHeight="1" x14ac:dyDescent="0.25">
      <c r="B15" s="16" t="s">
        <v>44</v>
      </c>
      <c r="C15" s="17" t="s">
        <v>45</v>
      </c>
      <c r="D15" s="15" t="s">
        <v>43</v>
      </c>
      <c r="E15" s="37">
        <v>44133</v>
      </c>
      <c r="F15" s="18">
        <v>0.6875</v>
      </c>
      <c r="G15" s="43">
        <v>10.8</v>
      </c>
      <c r="H15" s="43">
        <f t="shared" si="1"/>
        <v>51.44</v>
      </c>
      <c r="I15" s="19">
        <v>7.63</v>
      </c>
      <c r="J15" s="43">
        <v>263.60000000000002</v>
      </c>
      <c r="K15" s="19">
        <v>7.22</v>
      </c>
      <c r="L15" s="84">
        <v>517.20000000000005</v>
      </c>
      <c r="M15" s="42"/>
      <c r="N15" s="22" t="s">
        <v>110</v>
      </c>
    </row>
    <row r="16" spans="2:14" ht="15.75" customHeight="1" x14ac:dyDescent="0.25">
      <c r="B16" s="16" t="s">
        <v>46</v>
      </c>
      <c r="C16" s="17" t="s">
        <v>47</v>
      </c>
      <c r="D16" s="15" t="s">
        <v>43</v>
      </c>
      <c r="E16" s="37">
        <v>44133</v>
      </c>
      <c r="F16" s="18">
        <v>0.67708333333333337</v>
      </c>
      <c r="G16" s="43">
        <v>11.7</v>
      </c>
      <c r="H16" s="43">
        <f t="shared" si="1"/>
        <v>53.06</v>
      </c>
      <c r="I16" s="19">
        <v>7.56</v>
      </c>
      <c r="J16" s="43">
        <v>237.2</v>
      </c>
      <c r="K16" s="19">
        <v>2.4300000000000002</v>
      </c>
      <c r="L16" s="43">
        <v>77.599999999999994</v>
      </c>
      <c r="M16" s="40">
        <v>6.5000000000000002E-2</v>
      </c>
      <c r="N16" s="22" t="s">
        <v>110</v>
      </c>
    </row>
    <row r="17" spans="2:14" ht="15.75" customHeight="1" x14ac:dyDescent="0.25">
      <c r="B17" s="16" t="s">
        <v>48</v>
      </c>
      <c r="C17" s="17" t="s">
        <v>49</v>
      </c>
      <c r="D17" s="15" t="s">
        <v>50</v>
      </c>
      <c r="E17" s="37">
        <v>44133</v>
      </c>
      <c r="F17" s="18">
        <v>0.4548611111111111</v>
      </c>
      <c r="G17" s="43">
        <v>8.1999999999999993</v>
      </c>
      <c r="H17" s="43">
        <f t="shared" si="1"/>
        <v>46.76</v>
      </c>
      <c r="I17" s="19">
        <v>8.11</v>
      </c>
      <c r="J17" s="43">
        <v>314.8</v>
      </c>
      <c r="K17" s="19">
        <v>7.71</v>
      </c>
      <c r="L17" s="85">
        <v>1299.7</v>
      </c>
      <c r="M17" s="7">
        <v>8.7999999999999995E-2</v>
      </c>
      <c r="N17" s="22" t="s">
        <v>110</v>
      </c>
    </row>
    <row r="18" spans="2:14" ht="15.75" customHeight="1" x14ac:dyDescent="0.25">
      <c r="B18" s="16" t="s">
        <v>51</v>
      </c>
      <c r="C18" s="17" t="s">
        <v>52</v>
      </c>
      <c r="D18" s="15" t="s">
        <v>50</v>
      </c>
      <c r="E18" s="37">
        <v>44133</v>
      </c>
      <c r="F18" s="18">
        <v>0.42708333333333331</v>
      </c>
      <c r="G18" s="43">
        <v>7.4</v>
      </c>
      <c r="H18" s="43">
        <f t="shared" si="1"/>
        <v>45.32</v>
      </c>
      <c r="I18" s="19">
        <v>8.1</v>
      </c>
      <c r="J18" s="43">
        <v>307.5</v>
      </c>
      <c r="K18" s="19">
        <v>11.56</v>
      </c>
      <c r="L18" s="86">
        <v>365.4</v>
      </c>
      <c r="M18" s="7">
        <v>0.10199999999999999</v>
      </c>
      <c r="N18" s="22" t="s">
        <v>110</v>
      </c>
    </row>
    <row r="19" spans="2:14" ht="15.75" customHeight="1" x14ac:dyDescent="0.25">
      <c r="B19" s="16" t="s">
        <v>53</v>
      </c>
      <c r="C19" s="17" t="s">
        <v>54</v>
      </c>
      <c r="D19" s="15" t="s">
        <v>50</v>
      </c>
      <c r="E19" s="37">
        <v>44133</v>
      </c>
      <c r="F19" s="18">
        <v>0.41666666666666669</v>
      </c>
      <c r="G19" s="43">
        <v>8.3000000000000007</v>
      </c>
      <c r="H19" s="43">
        <f t="shared" si="1"/>
        <v>46.94</v>
      </c>
      <c r="I19" s="19">
        <v>7.52</v>
      </c>
      <c r="J19" s="43">
        <v>263.8</v>
      </c>
      <c r="K19" s="85">
        <v>112</v>
      </c>
      <c r="L19" s="85">
        <v>980.4</v>
      </c>
      <c r="M19" s="7">
        <v>0.33900000000000002</v>
      </c>
      <c r="N19" s="22" t="s">
        <v>110</v>
      </c>
    </row>
    <row r="20" spans="2:14" ht="15.75" customHeight="1" x14ac:dyDescent="0.25">
      <c r="B20" s="16" t="s">
        <v>103</v>
      </c>
      <c r="C20" s="17" t="s">
        <v>55</v>
      </c>
      <c r="D20" s="15" t="s">
        <v>43</v>
      </c>
      <c r="E20" s="37">
        <v>44133</v>
      </c>
      <c r="F20" s="18">
        <v>0.40277777777777773</v>
      </c>
      <c r="G20" s="43">
        <v>7.6</v>
      </c>
      <c r="H20" s="43">
        <f t="shared" si="1"/>
        <v>45.68</v>
      </c>
      <c r="I20" s="19">
        <v>7.45</v>
      </c>
      <c r="J20" s="43">
        <v>252.8</v>
      </c>
      <c r="K20" s="19">
        <v>15.05</v>
      </c>
      <c r="L20" s="85">
        <v>866.4</v>
      </c>
      <c r="M20" s="7">
        <v>0.13800000000000001</v>
      </c>
      <c r="N20" s="22" t="s">
        <v>110</v>
      </c>
    </row>
    <row r="21" spans="2:14" ht="15.75" customHeight="1" x14ac:dyDescent="0.25">
      <c r="B21" s="23" t="s">
        <v>56</v>
      </c>
      <c r="C21" s="24" t="s">
        <v>57</v>
      </c>
      <c r="D21" s="25" t="s">
        <v>58</v>
      </c>
      <c r="E21" s="37">
        <v>44133</v>
      </c>
      <c r="F21" s="18">
        <v>0.3923611111111111</v>
      </c>
      <c r="G21" s="44">
        <v>7.4</v>
      </c>
      <c r="H21" s="43">
        <f t="shared" si="1"/>
        <v>45.32</v>
      </c>
      <c r="I21" s="26">
        <v>7.84</v>
      </c>
      <c r="J21" s="43">
        <v>282.10000000000002</v>
      </c>
      <c r="K21" s="26">
        <v>7.91</v>
      </c>
      <c r="L21" s="86">
        <v>290.89999999999998</v>
      </c>
      <c r="M21" s="7">
        <v>9.4E-2</v>
      </c>
      <c r="N21" s="22" t="s">
        <v>110</v>
      </c>
    </row>
    <row r="22" spans="2:14" ht="15.75" customHeight="1" x14ac:dyDescent="0.25">
      <c r="B22" s="16" t="s">
        <v>39</v>
      </c>
      <c r="C22" s="17" t="s">
        <v>59</v>
      </c>
      <c r="D22" s="15" t="s">
        <v>36</v>
      </c>
      <c r="E22" s="37">
        <v>44133</v>
      </c>
      <c r="F22" s="18">
        <v>0.47222222222222227</v>
      </c>
      <c r="G22" s="43">
        <v>8.5</v>
      </c>
      <c r="H22" s="43">
        <f t="shared" si="1"/>
        <v>47.3</v>
      </c>
      <c r="I22" s="19">
        <v>8.09</v>
      </c>
      <c r="J22" s="20">
        <v>317.39999999999998</v>
      </c>
      <c r="K22" s="19">
        <v>5.61</v>
      </c>
      <c r="L22" s="85">
        <v>1986.3</v>
      </c>
      <c r="M22" s="7">
        <v>8.3000000000000004E-2</v>
      </c>
      <c r="N22" s="22" t="s">
        <v>110</v>
      </c>
    </row>
    <row r="23" spans="2:14" ht="15.75" customHeight="1" x14ac:dyDescent="0.25">
      <c r="B23" s="13" t="s">
        <v>27</v>
      </c>
      <c r="C23" s="17" t="s">
        <v>60</v>
      </c>
      <c r="D23" s="15" t="s">
        <v>26</v>
      </c>
      <c r="E23" s="37">
        <v>44133</v>
      </c>
      <c r="F23" s="18">
        <v>0.60416666666666663</v>
      </c>
      <c r="G23" s="43">
        <v>10.9</v>
      </c>
      <c r="H23" s="43">
        <f t="shared" si="1"/>
        <v>51.620000000000005</v>
      </c>
      <c r="I23" s="19">
        <v>7.81</v>
      </c>
      <c r="J23" s="43">
        <v>313.10000000000002</v>
      </c>
      <c r="K23" s="19">
        <v>0.52</v>
      </c>
      <c r="L23" s="43">
        <v>110</v>
      </c>
      <c r="M23" s="40">
        <v>5.8999999999999997E-2</v>
      </c>
      <c r="N23" s="22" t="s">
        <v>110</v>
      </c>
    </row>
    <row r="24" spans="2:14" ht="15.75" customHeight="1" x14ac:dyDescent="0.25">
      <c r="B24" s="27" t="s">
        <v>104</v>
      </c>
      <c r="C24" s="25" t="s">
        <v>61</v>
      </c>
      <c r="D24" s="25" t="s">
        <v>58</v>
      </c>
      <c r="E24" s="38">
        <v>44105</v>
      </c>
      <c r="F24" s="88">
        <v>0.50694444444444442</v>
      </c>
      <c r="G24" s="44">
        <v>17</v>
      </c>
      <c r="H24" s="44">
        <f>G24*9/5+32</f>
        <v>62.6</v>
      </c>
      <c r="I24" s="103">
        <v>8.5399999999999991</v>
      </c>
      <c r="J24" s="44">
        <v>380</v>
      </c>
      <c r="K24" s="26">
        <v>4.7300000000000004</v>
      </c>
      <c r="L24" s="44">
        <v>185</v>
      </c>
      <c r="M24" s="7">
        <v>0.114</v>
      </c>
      <c r="N24" s="21" t="s">
        <v>110</v>
      </c>
    </row>
    <row r="25" spans="2:14" ht="15.75" customHeight="1" thickBot="1" x14ac:dyDescent="0.3">
      <c r="B25" s="28" t="s">
        <v>105</v>
      </c>
      <c r="C25" s="29" t="s">
        <v>62</v>
      </c>
      <c r="D25" s="29" t="s">
        <v>58</v>
      </c>
      <c r="E25" s="39">
        <v>44105</v>
      </c>
      <c r="F25" s="94">
        <v>0.55555555555555558</v>
      </c>
      <c r="G25" s="45">
        <v>14.5</v>
      </c>
      <c r="H25" s="45">
        <f>G25*9/5+32</f>
        <v>58.1</v>
      </c>
      <c r="I25" s="30">
        <v>8.26</v>
      </c>
      <c r="J25" s="45">
        <v>74</v>
      </c>
      <c r="K25" s="30">
        <v>1.36</v>
      </c>
      <c r="L25" s="31">
        <v>30.5</v>
      </c>
      <c r="M25" s="104">
        <v>0.126</v>
      </c>
      <c r="N25" s="32" t="s">
        <v>110</v>
      </c>
    </row>
    <row r="26" spans="2:14" ht="15.75" x14ac:dyDescent="0.25">
      <c r="B26" s="3"/>
      <c r="C26" s="3"/>
      <c r="D26" s="4"/>
      <c r="E26" s="5"/>
      <c r="F26" s="6"/>
      <c r="G26" s="6"/>
      <c r="H26" s="6"/>
      <c r="I26" s="5"/>
      <c r="J26" s="6"/>
      <c r="K26" s="5"/>
      <c r="L26" s="5"/>
      <c r="M26" s="5"/>
      <c r="N26" s="5"/>
    </row>
    <row r="27" spans="2:14" ht="15.75" x14ac:dyDescent="0.25">
      <c r="B27" s="123" t="s">
        <v>84</v>
      </c>
      <c r="C27" s="123"/>
      <c r="D27" s="123"/>
      <c r="E27" s="123"/>
      <c r="F27" s="65"/>
      <c r="G27" s="65"/>
      <c r="H27" s="65"/>
      <c r="I27" s="64"/>
      <c r="J27" s="65"/>
      <c r="K27" s="66" t="s">
        <v>63</v>
      </c>
      <c r="L27" s="60"/>
      <c r="M27" s="60"/>
    </row>
    <row r="28" spans="2:14" ht="15.75" x14ac:dyDescent="0.25">
      <c r="B28" s="62"/>
      <c r="C28" s="62" t="s">
        <v>85</v>
      </c>
      <c r="D28" s="62" t="s">
        <v>86</v>
      </c>
      <c r="E28" s="64" t="s">
        <v>87</v>
      </c>
      <c r="F28" s="65"/>
      <c r="G28" s="65"/>
      <c r="H28" s="65"/>
      <c r="I28" s="64"/>
      <c r="J28" s="65"/>
      <c r="K28" s="66" t="s">
        <v>64</v>
      </c>
      <c r="L28" s="60"/>
      <c r="M28" s="60"/>
    </row>
    <row r="29" spans="2:14" ht="15.75" x14ac:dyDescent="0.25">
      <c r="B29" s="62" t="s">
        <v>88</v>
      </c>
      <c r="C29" s="62" t="s">
        <v>89</v>
      </c>
      <c r="D29" s="63" t="s">
        <v>90</v>
      </c>
      <c r="E29" s="64"/>
      <c r="F29" s="65"/>
      <c r="G29" s="65"/>
      <c r="H29" s="65"/>
      <c r="I29" s="64"/>
      <c r="J29" s="65"/>
      <c r="K29" s="66" t="s">
        <v>65</v>
      </c>
    </row>
    <row r="30" spans="2:14" ht="15.75" x14ac:dyDescent="0.25">
      <c r="B30" s="62" t="s">
        <v>91</v>
      </c>
      <c r="C30" s="62"/>
      <c r="D30" s="63"/>
      <c r="E30" s="64" t="s">
        <v>92</v>
      </c>
      <c r="F30" s="65"/>
      <c r="G30" s="65"/>
      <c r="H30" s="65"/>
      <c r="I30" s="64"/>
      <c r="J30" s="65"/>
      <c r="K30" s="64"/>
    </row>
    <row r="31" spans="2:14" ht="15.75" x14ac:dyDescent="0.25">
      <c r="B31" s="62" t="s">
        <v>93</v>
      </c>
      <c r="C31" s="62"/>
      <c r="D31" s="63"/>
      <c r="E31" s="64" t="s">
        <v>94</v>
      </c>
      <c r="F31" s="65"/>
      <c r="G31" s="65"/>
      <c r="H31" s="65"/>
      <c r="I31" s="64"/>
      <c r="J31" s="65"/>
      <c r="K31" s="64"/>
    </row>
    <row r="33" spans="2:2" ht="15.75" x14ac:dyDescent="0.25">
      <c r="B33" s="100" t="s">
        <v>108</v>
      </c>
    </row>
    <row r="34" spans="2:2" ht="15.75" x14ac:dyDescent="0.25">
      <c r="B34" s="101" t="s">
        <v>109</v>
      </c>
    </row>
  </sheetData>
  <mergeCells count="1">
    <mergeCell ref="B27:E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workbookViewId="0">
      <selection activeCell="B1" sqref="B1"/>
    </sheetView>
  </sheetViews>
  <sheetFormatPr defaultRowHeight="15" x14ac:dyDescent="0.25"/>
  <cols>
    <col min="2" max="2" width="32.28515625" bestFit="1" customWidth="1"/>
    <col min="3" max="3" width="18.28515625" bestFit="1" customWidth="1"/>
    <col min="4" max="4" width="23.140625" bestFit="1" customWidth="1"/>
    <col min="5" max="5" width="14.140625" bestFit="1" customWidth="1"/>
    <col min="6" max="6" width="13.7109375" bestFit="1" customWidth="1"/>
    <col min="7" max="7" width="16.85546875" bestFit="1" customWidth="1"/>
    <col min="8" max="8" width="20.85546875" bestFit="1" customWidth="1"/>
    <col min="9" max="9" width="5" bestFit="1" customWidth="1"/>
    <col min="10" max="10" width="22.42578125" bestFit="1" customWidth="1"/>
    <col min="11" max="11" width="19.140625" bestFit="1" customWidth="1"/>
    <col min="12" max="12" width="15.28515625" bestFit="1" customWidth="1"/>
    <col min="13" max="13" width="26.140625" bestFit="1" customWidth="1"/>
  </cols>
  <sheetData>
    <row r="1" spans="2:13" ht="15.75" customHeight="1" x14ac:dyDescent="0.25">
      <c r="B1" s="89" t="s">
        <v>0</v>
      </c>
      <c r="C1" s="90" t="s">
        <v>1</v>
      </c>
      <c r="D1" s="90" t="s">
        <v>2</v>
      </c>
      <c r="E1" s="90" t="s">
        <v>3</v>
      </c>
      <c r="F1" s="90" t="s">
        <v>4</v>
      </c>
      <c r="G1" s="91" t="s">
        <v>5</v>
      </c>
      <c r="H1" s="91" t="s">
        <v>6</v>
      </c>
      <c r="I1" s="92" t="s">
        <v>7</v>
      </c>
      <c r="J1" s="90" t="s">
        <v>8</v>
      </c>
      <c r="K1" s="91" t="s">
        <v>9</v>
      </c>
      <c r="L1" s="90" t="s">
        <v>10</v>
      </c>
      <c r="M1" s="99" t="s">
        <v>12</v>
      </c>
    </row>
    <row r="2" spans="2:13" ht="15.75" customHeight="1" x14ac:dyDescent="0.25">
      <c r="B2" s="13" t="s">
        <v>13</v>
      </c>
      <c r="C2" s="14" t="s">
        <v>14</v>
      </c>
      <c r="D2" s="15" t="s">
        <v>15</v>
      </c>
      <c r="E2" s="37" t="s">
        <v>110</v>
      </c>
      <c r="F2" s="33" t="s">
        <v>110</v>
      </c>
      <c r="G2" s="46" t="s">
        <v>110</v>
      </c>
      <c r="H2" s="46" t="s">
        <v>110</v>
      </c>
      <c r="I2" s="34" t="s">
        <v>110</v>
      </c>
      <c r="J2" s="46" t="s">
        <v>110</v>
      </c>
      <c r="K2" s="34" t="s">
        <v>110</v>
      </c>
      <c r="L2" s="46" t="s">
        <v>110</v>
      </c>
      <c r="M2" s="36" t="s">
        <v>110</v>
      </c>
    </row>
    <row r="3" spans="2:13" ht="15.75" customHeight="1" x14ac:dyDescent="0.25">
      <c r="B3" s="16" t="s">
        <v>16</v>
      </c>
      <c r="C3" s="17" t="s">
        <v>17</v>
      </c>
      <c r="D3" s="15" t="s">
        <v>15</v>
      </c>
      <c r="E3" s="37">
        <v>44159</v>
      </c>
      <c r="F3" s="18">
        <v>0.4861111111111111</v>
      </c>
      <c r="G3" s="43">
        <v>6.5</v>
      </c>
      <c r="H3" s="43">
        <f>G3*9/5+32</f>
        <v>43.7</v>
      </c>
      <c r="I3" s="19">
        <v>7.05</v>
      </c>
      <c r="J3" s="43">
        <v>97.3</v>
      </c>
      <c r="K3" s="19">
        <v>0.4</v>
      </c>
      <c r="L3" s="43">
        <v>32.700000000000003</v>
      </c>
      <c r="M3" s="93" t="s">
        <v>110</v>
      </c>
    </row>
    <row r="4" spans="2:13" ht="15.75" customHeight="1" x14ac:dyDescent="0.25">
      <c r="B4" s="13" t="s">
        <v>18</v>
      </c>
      <c r="C4" s="14" t="s">
        <v>19</v>
      </c>
      <c r="D4" s="15" t="s">
        <v>15</v>
      </c>
      <c r="E4" s="37">
        <v>44159</v>
      </c>
      <c r="F4" s="18">
        <v>0.50694444444444442</v>
      </c>
      <c r="G4" s="43">
        <v>5.5</v>
      </c>
      <c r="H4" s="43">
        <f t="shared" ref="H4:H12" si="0">G4*9/5+32</f>
        <v>41.9</v>
      </c>
      <c r="I4" s="19">
        <v>7.11</v>
      </c>
      <c r="J4" s="43">
        <v>72.099999999999994</v>
      </c>
      <c r="K4" s="19">
        <v>0</v>
      </c>
      <c r="L4" s="43">
        <v>7.4</v>
      </c>
      <c r="M4" s="41" t="s">
        <v>111</v>
      </c>
    </row>
    <row r="5" spans="2:13" ht="15.75" customHeight="1" x14ac:dyDescent="0.25">
      <c r="B5" s="16" t="s">
        <v>20</v>
      </c>
      <c r="C5" s="17" t="s">
        <v>21</v>
      </c>
      <c r="D5" s="15" t="s">
        <v>15</v>
      </c>
      <c r="E5" s="37">
        <v>44159</v>
      </c>
      <c r="F5" s="18">
        <v>0.52430555555555558</v>
      </c>
      <c r="G5" s="43">
        <v>11.9</v>
      </c>
      <c r="H5" s="43">
        <f t="shared" si="0"/>
        <v>53.42</v>
      </c>
      <c r="I5" s="19">
        <v>7.13</v>
      </c>
      <c r="J5" s="43">
        <v>290.3</v>
      </c>
      <c r="K5" s="19">
        <v>3.83</v>
      </c>
      <c r="L5" s="86">
        <v>104.6</v>
      </c>
      <c r="M5" s="41" t="s">
        <v>111</v>
      </c>
    </row>
    <row r="6" spans="2:13" ht="15.75" customHeight="1" x14ac:dyDescent="0.25">
      <c r="B6" s="16" t="s">
        <v>22</v>
      </c>
      <c r="C6" s="17" t="s">
        <v>23</v>
      </c>
      <c r="D6" s="15" t="s">
        <v>15</v>
      </c>
      <c r="E6" s="37">
        <v>44159</v>
      </c>
      <c r="F6" s="18">
        <v>0.54513888888888895</v>
      </c>
      <c r="G6" s="43">
        <v>8.4</v>
      </c>
      <c r="H6" s="43">
        <f t="shared" si="0"/>
        <v>47.120000000000005</v>
      </c>
      <c r="I6" s="19">
        <v>7.56</v>
      </c>
      <c r="J6" s="43">
        <v>236.9</v>
      </c>
      <c r="K6" s="19">
        <v>1.21</v>
      </c>
      <c r="L6" s="86">
        <v>88.2</v>
      </c>
      <c r="M6" s="22" t="s">
        <v>110</v>
      </c>
    </row>
    <row r="7" spans="2:13" ht="15.75" customHeight="1" x14ac:dyDescent="0.25">
      <c r="B7" s="16" t="s">
        <v>24</v>
      </c>
      <c r="C7" s="17" t="s">
        <v>25</v>
      </c>
      <c r="D7" s="15" t="s">
        <v>26</v>
      </c>
      <c r="E7" s="37">
        <v>44159</v>
      </c>
      <c r="F7" s="18">
        <v>0.55902777777777779</v>
      </c>
      <c r="G7" s="43">
        <v>7.8</v>
      </c>
      <c r="H7" s="43">
        <f t="shared" si="0"/>
        <v>46.04</v>
      </c>
      <c r="I7" s="19">
        <v>7.6</v>
      </c>
      <c r="J7" s="43">
        <v>234.7</v>
      </c>
      <c r="K7" s="19">
        <v>0.92</v>
      </c>
      <c r="L7" s="43">
        <v>80.900000000000006</v>
      </c>
      <c r="M7" s="22" t="s">
        <v>110</v>
      </c>
    </row>
    <row r="8" spans="2:13" ht="15.75" customHeight="1" x14ac:dyDescent="0.25">
      <c r="B8" s="13" t="s">
        <v>27</v>
      </c>
      <c r="C8" s="14" t="s">
        <v>28</v>
      </c>
      <c r="D8" s="15" t="s">
        <v>26</v>
      </c>
      <c r="E8" s="37">
        <v>44159</v>
      </c>
      <c r="F8" s="18">
        <v>0.57638888888888895</v>
      </c>
      <c r="G8" s="43">
        <v>8.3000000000000007</v>
      </c>
      <c r="H8" s="43">
        <f t="shared" si="0"/>
        <v>46.94</v>
      </c>
      <c r="I8" s="19">
        <v>7.36</v>
      </c>
      <c r="J8" s="43">
        <v>260.39999999999998</v>
      </c>
      <c r="K8" s="19">
        <v>0.79</v>
      </c>
      <c r="L8" s="86">
        <v>129.6</v>
      </c>
      <c r="M8" s="22" t="s">
        <v>110</v>
      </c>
    </row>
    <row r="9" spans="2:13" ht="15.75" customHeight="1" x14ac:dyDescent="0.25">
      <c r="B9" s="16" t="s">
        <v>29</v>
      </c>
      <c r="C9" s="17" t="s">
        <v>30</v>
      </c>
      <c r="D9" s="15" t="s">
        <v>31</v>
      </c>
      <c r="E9" s="37">
        <v>44159</v>
      </c>
      <c r="F9" s="18">
        <v>0.59375</v>
      </c>
      <c r="G9" s="43">
        <v>8.6</v>
      </c>
      <c r="H9" s="43">
        <f t="shared" si="0"/>
        <v>47.48</v>
      </c>
      <c r="I9" s="19">
        <v>7.15</v>
      </c>
      <c r="J9" s="43">
        <v>290.89999999999998</v>
      </c>
      <c r="K9" s="19">
        <v>2.2599999999999998</v>
      </c>
      <c r="L9" s="86">
        <v>71.7</v>
      </c>
      <c r="M9" s="22" t="s">
        <v>110</v>
      </c>
    </row>
    <row r="10" spans="2:13" ht="15.75" customHeight="1" x14ac:dyDescent="0.25">
      <c r="B10" s="16" t="s">
        <v>32</v>
      </c>
      <c r="C10" s="17" t="s">
        <v>33</v>
      </c>
      <c r="D10" s="15" t="s">
        <v>31</v>
      </c>
      <c r="E10" s="37">
        <v>44159</v>
      </c>
      <c r="F10" s="18">
        <v>0.60763888888888895</v>
      </c>
      <c r="G10" s="43">
        <v>8.6999999999999993</v>
      </c>
      <c r="H10" s="43">
        <f t="shared" si="0"/>
        <v>47.66</v>
      </c>
      <c r="I10" s="19">
        <v>7.36</v>
      </c>
      <c r="J10" s="43">
        <v>298.39999999999998</v>
      </c>
      <c r="K10" s="19">
        <v>1.81</v>
      </c>
      <c r="L10" s="43">
        <v>117.8</v>
      </c>
      <c r="M10" s="22" t="s">
        <v>110</v>
      </c>
    </row>
    <row r="11" spans="2:13" ht="15.75" customHeight="1" x14ac:dyDescent="0.25">
      <c r="B11" s="16" t="s">
        <v>34</v>
      </c>
      <c r="C11" s="17" t="s">
        <v>35</v>
      </c>
      <c r="D11" s="15" t="s">
        <v>36</v>
      </c>
      <c r="E11" s="37">
        <v>44159</v>
      </c>
      <c r="F11" s="18">
        <v>0.62152777777777779</v>
      </c>
      <c r="G11" s="43">
        <v>8.6</v>
      </c>
      <c r="H11" s="43">
        <f t="shared" si="0"/>
        <v>47.48</v>
      </c>
      <c r="I11" s="19">
        <v>7.75</v>
      </c>
      <c r="J11" s="43">
        <v>297.89999999999998</v>
      </c>
      <c r="K11" s="19">
        <v>3.57</v>
      </c>
      <c r="L11" s="86">
        <v>90.6</v>
      </c>
      <c r="M11" s="22" t="s">
        <v>110</v>
      </c>
    </row>
    <row r="12" spans="2:13" ht="15.75" customHeight="1" x14ac:dyDescent="0.25">
      <c r="B12" s="16" t="s">
        <v>37</v>
      </c>
      <c r="C12" s="17" t="s">
        <v>38</v>
      </c>
      <c r="D12" s="15" t="s">
        <v>36</v>
      </c>
      <c r="E12" s="37">
        <v>44159</v>
      </c>
      <c r="F12" s="18">
        <v>0.45833333333333331</v>
      </c>
      <c r="G12" s="43">
        <v>8</v>
      </c>
      <c r="H12" s="43">
        <f t="shared" si="0"/>
        <v>46.4</v>
      </c>
      <c r="I12" s="19">
        <v>7.61</v>
      </c>
      <c r="J12" s="43">
        <v>308.3</v>
      </c>
      <c r="K12" s="19">
        <v>4.76</v>
      </c>
      <c r="L12" s="84">
        <v>1046.2</v>
      </c>
      <c r="M12" s="22" t="s">
        <v>110</v>
      </c>
    </row>
    <row r="13" spans="2:13" ht="15.75" customHeight="1" x14ac:dyDescent="0.25">
      <c r="B13" s="16" t="s">
        <v>39</v>
      </c>
      <c r="C13" s="17" t="s">
        <v>40</v>
      </c>
      <c r="D13" s="15" t="s">
        <v>36</v>
      </c>
      <c r="E13" s="37" t="s">
        <v>110</v>
      </c>
      <c r="F13" s="33" t="s">
        <v>110</v>
      </c>
      <c r="G13" s="46" t="s">
        <v>110</v>
      </c>
      <c r="H13" s="46" t="s">
        <v>110</v>
      </c>
      <c r="I13" s="34" t="s">
        <v>110</v>
      </c>
      <c r="J13" s="35" t="s">
        <v>110</v>
      </c>
      <c r="K13" s="34" t="s">
        <v>110</v>
      </c>
      <c r="L13" s="35" t="s">
        <v>110</v>
      </c>
      <c r="M13" s="36" t="s">
        <v>110</v>
      </c>
    </row>
    <row r="14" spans="2:13" ht="15.75" customHeight="1" x14ac:dyDescent="0.25">
      <c r="B14" s="16" t="s">
        <v>41</v>
      </c>
      <c r="C14" s="17" t="s">
        <v>42</v>
      </c>
      <c r="D14" s="15" t="s">
        <v>43</v>
      </c>
      <c r="E14" s="37">
        <v>44159</v>
      </c>
      <c r="F14" s="18">
        <v>0.66666666666666663</v>
      </c>
      <c r="G14" s="43">
        <v>10.8</v>
      </c>
      <c r="H14" s="43">
        <f t="shared" ref="H14:H23" si="1">G14*9/5+32</f>
        <v>51.44</v>
      </c>
      <c r="I14" s="19">
        <v>7.27</v>
      </c>
      <c r="J14" s="43">
        <v>283.5</v>
      </c>
      <c r="K14" s="19">
        <v>6.59</v>
      </c>
      <c r="L14" s="43">
        <v>150</v>
      </c>
      <c r="M14" s="22" t="s">
        <v>110</v>
      </c>
    </row>
    <row r="15" spans="2:13" ht="15.75" customHeight="1" x14ac:dyDescent="0.25">
      <c r="B15" s="16" t="s">
        <v>44</v>
      </c>
      <c r="C15" s="17" t="s">
        <v>45</v>
      </c>
      <c r="D15" s="15" t="s">
        <v>43</v>
      </c>
      <c r="E15" s="37">
        <v>44159</v>
      </c>
      <c r="F15" s="18">
        <v>0.65972222222222221</v>
      </c>
      <c r="G15" s="43">
        <v>9.6</v>
      </c>
      <c r="H15" s="43">
        <f t="shared" si="1"/>
        <v>49.28</v>
      </c>
      <c r="I15" s="19">
        <v>7.07</v>
      </c>
      <c r="J15" s="43">
        <v>243.1</v>
      </c>
      <c r="K15" s="19">
        <v>8.07</v>
      </c>
      <c r="L15" s="84">
        <v>1299.7</v>
      </c>
      <c r="M15" s="22" t="s">
        <v>110</v>
      </c>
    </row>
    <row r="16" spans="2:13" ht="15.75" customHeight="1" x14ac:dyDescent="0.25">
      <c r="B16" s="16" t="s">
        <v>46</v>
      </c>
      <c r="C16" s="17" t="s">
        <v>47</v>
      </c>
      <c r="D16" s="15" t="s">
        <v>43</v>
      </c>
      <c r="E16" s="37">
        <v>44159</v>
      </c>
      <c r="F16" s="18">
        <v>0.64930555555555558</v>
      </c>
      <c r="G16" s="43">
        <v>10.3</v>
      </c>
      <c r="H16" s="43">
        <f t="shared" si="1"/>
        <v>50.54</v>
      </c>
      <c r="I16" s="19">
        <v>7.18</v>
      </c>
      <c r="J16" s="43">
        <v>234.4</v>
      </c>
      <c r="K16" s="19">
        <v>1.63</v>
      </c>
      <c r="L16" s="43">
        <v>80.900000000000006</v>
      </c>
      <c r="M16" s="22" t="s">
        <v>110</v>
      </c>
    </row>
    <row r="17" spans="2:13" ht="15.75" customHeight="1" x14ac:dyDescent="0.25">
      <c r="B17" s="16" t="s">
        <v>48</v>
      </c>
      <c r="C17" s="17" t="s">
        <v>49</v>
      </c>
      <c r="D17" s="15" t="s">
        <v>50</v>
      </c>
      <c r="E17" s="37">
        <v>44159</v>
      </c>
      <c r="F17" s="18">
        <v>0.4375</v>
      </c>
      <c r="G17" s="43">
        <v>8.1</v>
      </c>
      <c r="H17" s="43">
        <f t="shared" si="1"/>
        <v>46.58</v>
      </c>
      <c r="I17" s="19">
        <v>7.61</v>
      </c>
      <c r="J17" s="43">
        <v>273.8</v>
      </c>
      <c r="K17" s="19">
        <v>5.49</v>
      </c>
      <c r="L17" s="43">
        <v>248.1</v>
      </c>
      <c r="M17" s="22" t="s">
        <v>110</v>
      </c>
    </row>
    <row r="18" spans="2:13" ht="15.75" customHeight="1" x14ac:dyDescent="0.25">
      <c r="B18" s="16" t="s">
        <v>51</v>
      </c>
      <c r="C18" s="17" t="s">
        <v>52</v>
      </c>
      <c r="D18" s="15" t="s">
        <v>50</v>
      </c>
      <c r="E18" s="37">
        <v>44159</v>
      </c>
      <c r="F18" s="18">
        <v>0.41319444444444442</v>
      </c>
      <c r="G18" s="43">
        <v>8</v>
      </c>
      <c r="H18" s="43">
        <f t="shared" si="1"/>
        <v>46.4</v>
      </c>
      <c r="I18" s="19">
        <v>7.25</v>
      </c>
      <c r="J18" s="43">
        <v>253.8</v>
      </c>
      <c r="K18" s="19">
        <v>10.130000000000001</v>
      </c>
      <c r="L18" s="86">
        <v>178.2</v>
      </c>
      <c r="M18" s="22" t="s">
        <v>110</v>
      </c>
    </row>
    <row r="19" spans="2:13" ht="15.75" customHeight="1" x14ac:dyDescent="0.25">
      <c r="B19" s="16" t="s">
        <v>53</v>
      </c>
      <c r="C19" s="17" t="s">
        <v>54</v>
      </c>
      <c r="D19" s="15" t="s">
        <v>50</v>
      </c>
      <c r="E19" s="37">
        <v>44159</v>
      </c>
      <c r="F19" s="18">
        <v>0.40625</v>
      </c>
      <c r="G19" s="43">
        <v>9.3000000000000007</v>
      </c>
      <c r="H19" s="43">
        <f t="shared" si="1"/>
        <v>48.74</v>
      </c>
      <c r="I19" s="19">
        <v>7.32</v>
      </c>
      <c r="J19" s="43">
        <v>292.3</v>
      </c>
      <c r="K19" s="19">
        <v>8.49</v>
      </c>
      <c r="L19" s="43">
        <v>178.5</v>
      </c>
      <c r="M19" s="22" t="s">
        <v>110</v>
      </c>
    </row>
    <row r="20" spans="2:13" ht="15.75" customHeight="1" x14ac:dyDescent="0.25">
      <c r="B20" s="16" t="s">
        <v>103</v>
      </c>
      <c r="C20" s="17" t="s">
        <v>55</v>
      </c>
      <c r="D20" s="15" t="s">
        <v>43</v>
      </c>
      <c r="E20" s="37">
        <v>44159</v>
      </c>
      <c r="F20" s="18">
        <v>0.3888888888888889</v>
      </c>
      <c r="G20" s="43">
        <v>7.8</v>
      </c>
      <c r="H20" s="43">
        <f t="shared" si="1"/>
        <v>46.04</v>
      </c>
      <c r="I20" s="19">
        <v>7.22</v>
      </c>
      <c r="J20" s="43">
        <v>273.3</v>
      </c>
      <c r="K20" s="19">
        <v>13.83</v>
      </c>
      <c r="L20" s="85">
        <v>770.1</v>
      </c>
      <c r="M20" s="22" t="s">
        <v>110</v>
      </c>
    </row>
    <row r="21" spans="2:13" ht="15.75" customHeight="1" x14ac:dyDescent="0.25">
      <c r="B21" s="23" t="s">
        <v>56</v>
      </c>
      <c r="C21" s="24" t="s">
        <v>57</v>
      </c>
      <c r="D21" s="25" t="s">
        <v>58</v>
      </c>
      <c r="E21" s="37">
        <v>44159</v>
      </c>
      <c r="F21" s="18">
        <v>0.37847222222222227</v>
      </c>
      <c r="G21" s="44">
        <v>7.9</v>
      </c>
      <c r="H21" s="43">
        <f t="shared" si="1"/>
        <v>46.22</v>
      </c>
      <c r="I21" s="26">
        <v>7.51</v>
      </c>
      <c r="J21" s="43">
        <v>299.7</v>
      </c>
      <c r="K21" s="26">
        <v>6.39</v>
      </c>
      <c r="L21" s="86">
        <v>248.1</v>
      </c>
      <c r="M21" s="22" t="s">
        <v>110</v>
      </c>
    </row>
    <row r="22" spans="2:13" ht="15.75" customHeight="1" x14ac:dyDescent="0.25">
      <c r="B22" s="16" t="s">
        <v>22</v>
      </c>
      <c r="C22" s="17" t="s">
        <v>59</v>
      </c>
      <c r="D22" s="15" t="s">
        <v>15</v>
      </c>
      <c r="E22" s="37">
        <v>44159</v>
      </c>
      <c r="F22" s="18">
        <v>0.54652777777777783</v>
      </c>
      <c r="G22" s="43">
        <v>8.5</v>
      </c>
      <c r="H22" s="43">
        <f t="shared" si="1"/>
        <v>47.3</v>
      </c>
      <c r="I22" s="19">
        <v>7.56</v>
      </c>
      <c r="J22" s="20">
        <v>237.4</v>
      </c>
      <c r="K22" s="19">
        <v>1.08</v>
      </c>
      <c r="L22" s="43">
        <v>74.3</v>
      </c>
      <c r="M22" s="22" t="s">
        <v>110</v>
      </c>
    </row>
    <row r="23" spans="2:13" ht="15.75" customHeight="1" x14ac:dyDescent="0.25">
      <c r="B23" s="16" t="s">
        <v>24</v>
      </c>
      <c r="C23" s="17" t="s">
        <v>60</v>
      </c>
      <c r="D23" s="15" t="s">
        <v>26</v>
      </c>
      <c r="E23" s="37">
        <v>44159</v>
      </c>
      <c r="F23" s="18">
        <v>0.56041666666666667</v>
      </c>
      <c r="G23" s="43">
        <v>7.8</v>
      </c>
      <c r="H23" s="43">
        <f t="shared" si="1"/>
        <v>46.04</v>
      </c>
      <c r="I23" s="19">
        <v>7.6</v>
      </c>
      <c r="J23" s="43">
        <v>235.9</v>
      </c>
      <c r="K23" s="19">
        <v>0.24</v>
      </c>
      <c r="L23" s="86">
        <v>90.7</v>
      </c>
      <c r="M23" s="22" t="s">
        <v>110</v>
      </c>
    </row>
    <row r="24" spans="2:13" ht="15.75" customHeight="1" x14ac:dyDescent="0.25">
      <c r="B24" s="27" t="s">
        <v>104</v>
      </c>
      <c r="C24" s="25" t="s">
        <v>61</v>
      </c>
      <c r="D24" s="25" t="s">
        <v>58</v>
      </c>
      <c r="E24" s="38">
        <v>44139</v>
      </c>
      <c r="F24" s="88">
        <v>0.41666666666666669</v>
      </c>
      <c r="G24" s="44">
        <v>9.8000000000000007</v>
      </c>
      <c r="H24" s="44">
        <f>G24*9/5+32</f>
        <v>49.64</v>
      </c>
      <c r="I24" s="26">
        <v>7.87</v>
      </c>
      <c r="J24" s="44">
        <v>326.60000000000002</v>
      </c>
      <c r="K24" s="26">
        <v>5.21</v>
      </c>
      <c r="L24" s="20">
        <v>178.5</v>
      </c>
      <c r="M24" s="21" t="s">
        <v>110</v>
      </c>
    </row>
    <row r="25" spans="2:13" ht="15.75" customHeight="1" thickBot="1" x14ac:dyDescent="0.3">
      <c r="B25" s="28" t="s">
        <v>105</v>
      </c>
      <c r="C25" s="29" t="s">
        <v>62</v>
      </c>
      <c r="D25" s="29" t="s">
        <v>58</v>
      </c>
      <c r="E25" s="39">
        <v>44139</v>
      </c>
      <c r="F25" s="94">
        <v>0.44791666666666669</v>
      </c>
      <c r="G25" s="45">
        <v>8.3000000000000007</v>
      </c>
      <c r="H25" s="45">
        <f>G25*9/5+32</f>
        <v>46.94</v>
      </c>
      <c r="I25" s="30">
        <v>7.05</v>
      </c>
      <c r="J25" s="45">
        <v>64</v>
      </c>
      <c r="K25" s="30">
        <v>1.46</v>
      </c>
      <c r="L25" s="31">
        <v>23.3</v>
      </c>
      <c r="M25" s="32" t="s">
        <v>110</v>
      </c>
    </row>
    <row r="26" spans="2:13" ht="15.75" x14ac:dyDescent="0.25">
      <c r="B26" s="9"/>
      <c r="C26" s="9"/>
      <c r="D26" s="10"/>
      <c r="E26" s="11"/>
      <c r="F26" s="12"/>
      <c r="G26" s="12"/>
      <c r="H26" s="12"/>
      <c r="I26" s="11"/>
      <c r="J26" s="12"/>
      <c r="K26" s="11"/>
      <c r="L26" s="11"/>
      <c r="M26" s="11"/>
    </row>
    <row r="27" spans="2:13" ht="15.75" x14ac:dyDescent="0.25">
      <c r="B27" s="123" t="s">
        <v>84</v>
      </c>
      <c r="C27" s="123"/>
      <c r="D27" s="123"/>
      <c r="E27" s="123"/>
      <c r="F27" s="65"/>
      <c r="G27" s="65"/>
      <c r="H27" s="65"/>
      <c r="I27" s="64"/>
      <c r="J27" s="65"/>
      <c r="K27" s="66" t="s">
        <v>63</v>
      </c>
      <c r="L27" s="60"/>
      <c r="M27" s="60"/>
    </row>
    <row r="28" spans="2:13" ht="15.75" x14ac:dyDescent="0.25">
      <c r="B28" s="62"/>
      <c r="C28" s="62" t="s">
        <v>85</v>
      </c>
      <c r="D28" s="62" t="s">
        <v>86</v>
      </c>
      <c r="E28" s="64" t="s">
        <v>87</v>
      </c>
      <c r="F28" s="65"/>
      <c r="G28" s="65"/>
      <c r="H28" s="65"/>
      <c r="I28" s="64"/>
      <c r="J28" s="65"/>
      <c r="K28" s="66" t="s">
        <v>64</v>
      </c>
      <c r="L28" s="60"/>
      <c r="M28" s="60"/>
    </row>
    <row r="29" spans="2:13" ht="15.75" x14ac:dyDescent="0.25">
      <c r="B29" s="62" t="s">
        <v>88</v>
      </c>
      <c r="C29" s="62" t="s">
        <v>89</v>
      </c>
      <c r="D29" s="63" t="s">
        <v>90</v>
      </c>
      <c r="E29" s="64"/>
      <c r="F29" s="65"/>
      <c r="G29" s="65"/>
      <c r="H29" s="65"/>
      <c r="I29" s="64"/>
      <c r="J29" s="65"/>
      <c r="K29" s="66" t="s">
        <v>65</v>
      </c>
      <c r="L29" s="60"/>
      <c r="M29" s="60"/>
    </row>
    <row r="30" spans="2:13" ht="15.75" x14ac:dyDescent="0.25">
      <c r="B30" s="62" t="s">
        <v>91</v>
      </c>
      <c r="C30" s="62"/>
      <c r="D30" s="63"/>
      <c r="E30" s="64" t="s">
        <v>92</v>
      </c>
      <c r="F30" s="65"/>
      <c r="G30" s="65"/>
      <c r="H30" s="65"/>
      <c r="I30" s="64"/>
      <c r="J30" s="65"/>
      <c r="K30" s="64"/>
      <c r="L30" s="60"/>
      <c r="M30" s="60"/>
    </row>
    <row r="31" spans="2:13" ht="15.75" x14ac:dyDescent="0.25">
      <c r="B31" s="62" t="s">
        <v>93</v>
      </c>
      <c r="C31" s="62"/>
      <c r="D31" s="63"/>
      <c r="E31" s="64" t="s">
        <v>94</v>
      </c>
      <c r="F31" s="65"/>
      <c r="G31" s="65"/>
      <c r="H31" s="65"/>
      <c r="I31" s="64"/>
      <c r="J31" s="65"/>
      <c r="K31" s="64"/>
      <c r="L31" s="60"/>
      <c r="M31" s="60"/>
    </row>
    <row r="32" spans="2:13" x14ac:dyDescent="0.25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2:13" s="60" customFormat="1" ht="15.75" x14ac:dyDescent="0.25">
      <c r="B33" s="100" t="s">
        <v>108</v>
      </c>
    </row>
    <row r="34" spans="2:13" s="60" customFormat="1" ht="15.75" x14ac:dyDescent="0.25">
      <c r="B34" s="101" t="s">
        <v>109</v>
      </c>
    </row>
    <row r="35" spans="2:13" ht="15.75" x14ac:dyDescent="0.25">
      <c r="B35" s="98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</sheetData>
  <mergeCells count="1">
    <mergeCell ref="B27:E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tabSelected="1" workbookViewId="0">
      <selection activeCell="B1" sqref="B1"/>
    </sheetView>
  </sheetViews>
  <sheetFormatPr defaultRowHeight="15" x14ac:dyDescent="0.25"/>
  <cols>
    <col min="2" max="2" width="31.5703125" bestFit="1" customWidth="1"/>
    <col min="3" max="3" width="18.28515625" bestFit="1" customWidth="1"/>
    <col min="4" max="4" width="23.140625" bestFit="1" customWidth="1"/>
    <col min="5" max="5" width="14.140625" bestFit="1" customWidth="1"/>
    <col min="6" max="6" width="13.7109375" bestFit="1" customWidth="1"/>
    <col min="7" max="7" width="16.85546875" bestFit="1" customWidth="1"/>
    <col min="8" max="8" width="20.85546875" bestFit="1" customWidth="1"/>
    <col min="9" max="9" width="5" bestFit="1" customWidth="1"/>
    <col min="10" max="10" width="22.42578125" bestFit="1" customWidth="1"/>
    <col min="11" max="11" width="19.140625" bestFit="1" customWidth="1"/>
    <col min="12" max="12" width="15.28515625" bestFit="1" customWidth="1"/>
    <col min="13" max="13" width="26.140625" bestFit="1" customWidth="1"/>
  </cols>
  <sheetData>
    <row r="1" spans="2:13" ht="15.75" x14ac:dyDescent="0.25">
      <c r="B1" s="47" t="s">
        <v>0</v>
      </c>
      <c r="C1" s="48" t="s">
        <v>1</v>
      </c>
      <c r="D1" s="48" t="s">
        <v>2</v>
      </c>
      <c r="E1" s="48" t="s">
        <v>3</v>
      </c>
      <c r="F1" s="48" t="s">
        <v>4</v>
      </c>
      <c r="G1" s="48" t="s">
        <v>5</v>
      </c>
      <c r="H1" s="95" t="s">
        <v>6</v>
      </c>
      <c r="I1" s="48" t="s">
        <v>66</v>
      </c>
      <c r="J1" s="48" t="s">
        <v>8</v>
      </c>
      <c r="K1" s="48" t="s">
        <v>9</v>
      </c>
      <c r="L1" s="48" t="s">
        <v>10</v>
      </c>
      <c r="M1" s="49" t="s">
        <v>12</v>
      </c>
    </row>
    <row r="2" spans="2:13" ht="15.75" x14ac:dyDescent="0.25">
      <c r="B2" s="50" t="s">
        <v>67</v>
      </c>
      <c r="C2" s="52" t="s">
        <v>14</v>
      </c>
      <c r="D2" s="52" t="s">
        <v>15</v>
      </c>
      <c r="E2" s="56">
        <v>44188</v>
      </c>
      <c r="F2" s="57">
        <v>0.48958333333333331</v>
      </c>
      <c r="G2" s="52">
        <v>3.5</v>
      </c>
      <c r="H2" s="46">
        <f>G2*9/5+32</f>
        <v>38.299999999999997</v>
      </c>
      <c r="I2" s="59">
        <v>7.67</v>
      </c>
      <c r="J2" s="58">
        <v>205.3</v>
      </c>
      <c r="K2" s="52">
        <v>1.94</v>
      </c>
      <c r="L2" s="105">
        <v>54.7</v>
      </c>
      <c r="M2" s="54" t="s">
        <v>110</v>
      </c>
    </row>
    <row r="3" spans="2:13" ht="15.75" x14ac:dyDescent="0.25">
      <c r="B3" s="50" t="s">
        <v>68</v>
      </c>
      <c r="C3" s="52" t="s">
        <v>17</v>
      </c>
      <c r="D3" s="52" t="s">
        <v>15</v>
      </c>
      <c r="E3" s="56">
        <v>44188</v>
      </c>
      <c r="F3" s="57">
        <v>0.5</v>
      </c>
      <c r="G3" s="52">
        <v>3.7</v>
      </c>
      <c r="H3" s="46">
        <f t="shared" ref="H3:H8" si="0">G3*9/5+32</f>
        <v>38.660000000000004</v>
      </c>
      <c r="I3" s="59">
        <v>7.72</v>
      </c>
      <c r="J3" s="52">
        <v>93.9</v>
      </c>
      <c r="K3" s="59">
        <v>0.06</v>
      </c>
      <c r="L3" s="106">
        <v>32</v>
      </c>
      <c r="M3" s="54" t="s">
        <v>110</v>
      </c>
    </row>
    <row r="4" spans="2:13" ht="15.75" x14ac:dyDescent="0.25">
      <c r="B4" s="50" t="s">
        <v>69</v>
      </c>
      <c r="C4" s="52" t="s">
        <v>19</v>
      </c>
      <c r="D4" s="52" t="s">
        <v>15</v>
      </c>
      <c r="E4" s="56">
        <v>44188</v>
      </c>
      <c r="F4" s="57">
        <v>0.51736111111111105</v>
      </c>
      <c r="G4" s="52">
        <v>3.1</v>
      </c>
      <c r="H4" s="46">
        <f t="shared" si="0"/>
        <v>37.58</v>
      </c>
      <c r="I4" s="59">
        <v>7.67</v>
      </c>
      <c r="J4" s="52">
        <v>56.6</v>
      </c>
      <c r="K4" s="59">
        <v>0</v>
      </c>
      <c r="L4" s="106">
        <v>1</v>
      </c>
      <c r="M4" s="124" t="s">
        <v>111</v>
      </c>
    </row>
    <row r="5" spans="2:13" ht="15.75" x14ac:dyDescent="0.25">
      <c r="B5" s="50" t="s">
        <v>70</v>
      </c>
      <c r="C5" s="52" t="s">
        <v>21</v>
      </c>
      <c r="D5" s="52" t="s">
        <v>15</v>
      </c>
      <c r="E5" s="56">
        <v>44188</v>
      </c>
      <c r="F5" s="57">
        <v>0.53819444444444442</v>
      </c>
      <c r="G5" s="52">
        <v>6.1</v>
      </c>
      <c r="H5" s="46">
        <f t="shared" si="0"/>
        <v>42.980000000000004</v>
      </c>
      <c r="I5" s="59">
        <v>7.69</v>
      </c>
      <c r="J5" s="52">
        <v>131.80000000000001</v>
      </c>
      <c r="K5" s="52">
        <v>7.06</v>
      </c>
      <c r="L5" s="105">
        <v>60.1</v>
      </c>
      <c r="M5" s="124" t="s">
        <v>111</v>
      </c>
    </row>
    <row r="6" spans="2:13" ht="15.75" x14ac:dyDescent="0.25">
      <c r="B6" s="50" t="s">
        <v>71</v>
      </c>
      <c r="C6" s="52" t="s">
        <v>23</v>
      </c>
      <c r="D6" s="52" t="s">
        <v>15</v>
      </c>
      <c r="E6" s="56">
        <v>44188</v>
      </c>
      <c r="F6" s="57">
        <v>0.55555555555555558</v>
      </c>
      <c r="G6" s="58">
        <v>5</v>
      </c>
      <c r="H6" s="46">
        <f t="shared" si="0"/>
        <v>41</v>
      </c>
      <c r="I6" s="59">
        <v>7.97</v>
      </c>
      <c r="J6" s="52">
        <v>174.5</v>
      </c>
      <c r="K6" s="52">
        <v>1.84</v>
      </c>
      <c r="L6" s="105">
        <v>58.3</v>
      </c>
      <c r="M6" s="54" t="s">
        <v>110</v>
      </c>
    </row>
    <row r="7" spans="2:13" ht="15.75" x14ac:dyDescent="0.25">
      <c r="B7" s="50" t="s">
        <v>72</v>
      </c>
      <c r="C7" s="52" t="s">
        <v>25</v>
      </c>
      <c r="D7" s="52" t="s">
        <v>26</v>
      </c>
      <c r="E7" s="56">
        <v>44188</v>
      </c>
      <c r="F7" s="57">
        <v>0.56944444444444442</v>
      </c>
      <c r="G7" s="52">
        <v>4.3</v>
      </c>
      <c r="H7" s="46">
        <f t="shared" si="0"/>
        <v>39.74</v>
      </c>
      <c r="I7" s="59">
        <v>8.06</v>
      </c>
      <c r="J7" s="52">
        <v>169.4</v>
      </c>
      <c r="K7" s="52">
        <v>1.31</v>
      </c>
      <c r="L7" s="105">
        <v>52.9</v>
      </c>
      <c r="M7" s="54" t="s">
        <v>110</v>
      </c>
    </row>
    <row r="8" spans="2:13" ht="15.75" x14ac:dyDescent="0.25">
      <c r="B8" s="50" t="s">
        <v>73</v>
      </c>
      <c r="C8" s="52" t="s">
        <v>28</v>
      </c>
      <c r="D8" s="52" t="s">
        <v>26</v>
      </c>
      <c r="E8" s="56">
        <v>44188</v>
      </c>
      <c r="F8" s="57">
        <v>0.57986111111111105</v>
      </c>
      <c r="G8" s="52">
        <v>4.5</v>
      </c>
      <c r="H8" s="46">
        <f t="shared" si="0"/>
        <v>40.1</v>
      </c>
      <c r="I8" s="59">
        <v>7.98</v>
      </c>
      <c r="J8" s="52">
        <v>179.5</v>
      </c>
      <c r="K8" s="52">
        <v>1.34</v>
      </c>
      <c r="L8" s="105">
        <v>55.6</v>
      </c>
      <c r="M8" s="54" t="s">
        <v>110</v>
      </c>
    </row>
    <row r="9" spans="2:13" ht="15.75" x14ac:dyDescent="0.25">
      <c r="B9" s="50" t="s">
        <v>29</v>
      </c>
      <c r="C9" s="52" t="s">
        <v>30</v>
      </c>
      <c r="D9" s="52" t="s">
        <v>31</v>
      </c>
      <c r="E9" s="108" t="s">
        <v>110</v>
      </c>
      <c r="F9" s="109" t="s">
        <v>110</v>
      </c>
      <c r="G9" s="110" t="s">
        <v>110</v>
      </c>
      <c r="H9" s="43" t="s">
        <v>110</v>
      </c>
      <c r="I9" s="111" t="s">
        <v>110</v>
      </c>
      <c r="J9" s="110" t="s">
        <v>110</v>
      </c>
      <c r="K9" s="110" t="s">
        <v>110</v>
      </c>
      <c r="L9" s="105" t="s">
        <v>110</v>
      </c>
      <c r="M9" s="112" t="s">
        <v>110</v>
      </c>
    </row>
    <row r="10" spans="2:13" ht="15.75" x14ac:dyDescent="0.25">
      <c r="B10" s="50" t="s">
        <v>74</v>
      </c>
      <c r="C10" s="52" t="s">
        <v>33</v>
      </c>
      <c r="D10" s="52" t="s">
        <v>31</v>
      </c>
      <c r="E10" s="56">
        <v>44188</v>
      </c>
      <c r="F10" s="57">
        <v>0.59375</v>
      </c>
      <c r="G10" s="52">
        <v>5.0999999999999996</v>
      </c>
      <c r="H10" s="46">
        <f t="shared" ref="H10:H23" si="1">G10*9/5+32</f>
        <v>41.18</v>
      </c>
      <c r="I10" s="59">
        <v>8.06</v>
      </c>
      <c r="J10" s="52">
        <v>213.6</v>
      </c>
      <c r="K10" s="52">
        <v>1.66</v>
      </c>
      <c r="L10" s="106">
        <v>137.6</v>
      </c>
      <c r="M10" s="54" t="s">
        <v>110</v>
      </c>
    </row>
    <row r="11" spans="2:13" ht="15.75" x14ac:dyDescent="0.25">
      <c r="B11" s="50" t="s">
        <v>75</v>
      </c>
      <c r="C11" s="52" t="s">
        <v>35</v>
      </c>
      <c r="D11" s="52" t="s">
        <v>36</v>
      </c>
      <c r="E11" s="56">
        <v>44188</v>
      </c>
      <c r="F11" s="57">
        <v>0.61111111111111105</v>
      </c>
      <c r="G11" s="52">
        <v>5.0999999999999996</v>
      </c>
      <c r="H11" s="46">
        <f t="shared" si="1"/>
        <v>41.18</v>
      </c>
      <c r="I11" s="59">
        <v>8.02</v>
      </c>
      <c r="J11" s="52">
        <v>219.2</v>
      </c>
      <c r="K11" s="52">
        <v>5.27</v>
      </c>
      <c r="L11" s="105">
        <v>75.900000000000006</v>
      </c>
      <c r="M11" s="54" t="s">
        <v>110</v>
      </c>
    </row>
    <row r="12" spans="2:13" ht="15.75" x14ac:dyDescent="0.25">
      <c r="B12" s="50" t="s">
        <v>37</v>
      </c>
      <c r="C12" s="52" t="s">
        <v>38</v>
      </c>
      <c r="D12" s="52" t="s">
        <v>36</v>
      </c>
      <c r="E12" s="56">
        <v>44188</v>
      </c>
      <c r="F12" s="57">
        <v>0.46875</v>
      </c>
      <c r="G12" s="52">
        <v>4.7</v>
      </c>
      <c r="H12" s="46">
        <f t="shared" si="1"/>
        <v>40.46</v>
      </c>
      <c r="I12" s="59">
        <v>8.06</v>
      </c>
      <c r="J12" s="52">
        <v>239.4</v>
      </c>
      <c r="K12" s="52">
        <v>3.88</v>
      </c>
      <c r="L12" s="105">
        <v>191.8</v>
      </c>
      <c r="M12" s="54" t="s">
        <v>110</v>
      </c>
    </row>
    <row r="13" spans="2:13" ht="15.75" x14ac:dyDescent="0.25">
      <c r="B13" s="50" t="s">
        <v>76</v>
      </c>
      <c r="C13" s="52" t="s">
        <v>40</v>
      </c>
      <c r="D13" s="52" t="s">
        <v>36</v>
      </c>
      <c r="E13" s="56">
        <v>44188</v>
      </c>
      <c r="F13" s="57">
        <v>0.4375</v>
      </c>
      <c r="G13" s="52">
        <v>4.5999999999999996</v>
      </c>
      <c r="H13" s="46">
        <f t="shared" si="1"/>
        <v>40.28</v>
      </c>
      <c r="I13" s="59">
        <v>8</v>
      </c>
      <c r="J13" s="58">
        <v>237</v>
      </c>
      <c r="K13" s="52">
        <v>5.99</v>
      </c>
      <c r="L13" s="105">
        <v>325.5</v>
      </c>
      <c r="M13" s="54" t="s">
        <v>110</v>
      </c>
    </row>
    <row r="14" spans="2:13" ht="15.75" x14ac:dyDescent="0.25">
      <c r="B14" s="50" t="s">
        <v>77</v>
      </c>
      <c r="C14" s="52" t="s">
        <v>42</v>
      </c>
      <c r="D14" s="52" t="s">
        <v>43</v>
      </c>
      <c r="E14" s="56">
        <v>44188</v>
      </c>
      <c r="F14" s="57">
        <v>0.64930555555555558</v>
      </c>
      <c r="G14" s="58">
        <v>7.7</v>
      </c>
      <c r="H14" s="46">
        <f t="shared" si="1"/>
        <v>45.86</v>
      </c>
      <c r="I14" s="59">
        <v>7.72</v>
      </c>
      <c r="J14" s="52">
        <v>265.89999999999998</v>
      </c>
      <c r="K14" s="52">
        <v>8.34</v>
      </c>
      <c r="L14" s="106">
        <v>105</v>
      </c>
      <c r="M14" s="54" t="s">
        <v>110</v>
      </c>
    </row>
    <row r="15" spans="2:13" ht="15.75" x14ac:dyDescent="0.25">
      <c r="B15" s="50" t="s">
        <v>78</v>
      </c>
      <c r="C15" s="52" t="s">
        <v>45</v>
      </c>
      <c r="D15" s="52" t="s">
        <v>43</v>
      </c>
      <c r="E15" s="56">
        <v>44188</v>
      </c>
      <c r="F15" s="57">
        <v>0.63888888888888895</v>
      </c>
      <c r="G15" s="52">
        <v>6.5</v>
      </c>
      <c r="H15" s="46">
        <f t="shared" si="1"/>
        <v>43.7</v>
      </c>
      <c r="I15" s="59">
        <v>7.81</v>
      </c>
      <c r="J15" s="52">
        <v>261.60000000000002</v>
      </c>
      <c r="K15" s="52">
        <v>4.33</v>
      </c>
      <c r="L15" s="107">
        <v>410.6</v>
      </c>
      <c r="M15" s="54" t="s">
        <v>110</v>
      </c>
    </row>
    <row r="16" spans="2:13" ht="15.75" x14ac:dyDescent="0.25">
      <c r="B16" s="50" t="s">
        <v>79</v>
      </c>
      <c r="C16" s="52" t="s">
        <v>47</v>
      </c>
      <c r="D16" s="52" t="s">
        <v>43</v>
      </c>
      <c r="E16" s="56">
        <v>44188</v>
      </c>
      <c r="F16" s="57">
        <v>0.63194444444444442</v>
      </c>
      <c r="G16" s="52">
        <v>8.5</v>
      </c>
      <c r="H16" s="46">
        <f t="shared" si="1"/>
        <v>47.3</v>
      </c>
      <c r="I16" s="59">
        <v>7.66</v>
      </c>
      <c r="J16" s="52">
        <v>217.5</v>
      </c>
      <c r="K16" s="52">
        <v>3.93</v>
      </c>
      <c r="L16" s="106">
        <v>62</v>
      </c>
      <c r="M16" s="54" t="s">
        <v>110</v>
      </c>
    </row>
    <row r="17" spans="2:13" ht="15.75" x14ac:dyDescent="0.25">
      <c r="B17" s="50" t="s">
        <v>48</v>
      </c>
      <c r="C17" s="52" t="s">
        <v>49</v>
      </c>
      <c r="D17" s="52" t="s">
        <v>50</v>
      </c>
      <c r="E17" s="56">
        <v>44188</v>
      </c>
      <c r="F17" s="57">
        <v>0.4236111111111111</v>
      </c>
      <c r="G17" s="58">
        <v>5</v>
      </c>
      <c r="H17" s="46">
        <f t="shared" si="1"/>
        <v>41</v>
      </c>
      <c r="I17" s="59">
        <v>7.87</v>
      </c>
      <c r="J17" s="52">
        <v>212.2</v>
      </c>
      <c r="K17" s="52">
        <v>3.88</v>
      </c>
      <c r="L17" s="105">
        <v>307.60000000000002</v>
      </c>
      <c r="M17" s="54" t="s">
        <v>110</v>
      </c>
    </row>
    <row r="18" spans="2:13" ht="15.75" x14ac:dyDescent="0.25">
      <c r="B18" s="50" t="s">
        <v>80</v>
      </c>
      <c r="C18" s="52" t="s">
        <v>52</v>
      </c>
      <c r="D18" s="52" t="s">
        <v>50</v>
      </c>
      <c r="E18" s="56">
        <v>44188</v>
      </c>
      <c r="F18" s="57">
        <v>0.39930555555555558</v>
      </c>
      <c r="G18" s="58">
        <v>5</v>
      </c>
      <c r="H18" s="46">
        <f t="shared" si="1"/>
        <v>41</v>
      </c>
      <c r="I18" s="59">
        <v>7.92</v>
      </c>
      <c r="J18" s="58">
        <v>204</v>
      </c>
      <c r="K18" s="52">
        <v>5.25</v>
      </c>
      <c r="L18" s="105">
        <v>218.7</v>
      </c>
      <c r="M18" s="54" t="s">
        <v>110</v>
      </c>
    </row>
    <row r="19" spans="2:13" ht="15.75" x14ac:dyDescent="0.25">
      <c r="B19" s="50" t="s">
        <v>81</v>
      </c>
      <c r="C19" s="52" t="s">
        <v>54</v>
      </c>
      <c r="D19" s="52" t="s">
        <v>50</v>
      </c>
      <c r="E19" s="56">
        <v>44188</v>
      </c>
      <c r="F19" s="57">
        <v>0.39583333333333331</v>
      </c>
      <c r="G19" s="58">
        <v>6</v>
      </c>
      <c r="H19" s="46">
        <f t="shared" si="1"/>
        <v>42.8</v>
      </c>
      <c r="I19" s="59">
        <v>7.62</v>
      </c>
      <c r="J19" s="52">
        <v>275.8</v>
      </c>
      <c r="K19" s="52">
        <v>5.1100000000000003</v>
      </c>
      <c r="L19" s="105">
        <v>104.6</v>
      </c>
      <c r="M19" s="54" t="s">
        <v>110</v>
      </c>
    </row>
    <row r="20" spans="2:13" ht="15.75" x14ac:dyDescent="0.25">
      <c r="B20" s="50" t="s">
        <v>82</v>
      </c>
      <c r="C20" s="52" t="s">
        <v>55</v>
      </c>
      <c r="D20" s="52" t="s">
        <v>43</v>
      </c>
      <c r="E20" s="56">
        <v>44188</v>
      </c>
      <c r="F20" s="57">
        <v>0.38541666666666669</v>
      </c>
      <c r="G20" s="52">
        <v>4.0999999999999996</v>
      </c>
      <c r="H20" s="46">
        <f t="shared" si="1"/>
        <v>39.380000000000003</v>
      </c>
      <c r="I20" s="59">
        <v>7.68</v>
      </c>
      <c r="J20" s="52">
        <v>255.5</v>
      </c>
      <c r="K20" s="52">
        <v>10.42</v>
      </c>
      <c r="L20" s="83">
        <v>1732.9</v>
      </c>
      <c r="M20" s="54" t="s">
        <v>110</v>
      </c>
    </row>
    <row r="21" spans="2:13" ht="15.75" x14ac:dyDescent="0.25">
      <c r="B21" s="50" t="s">
        <v>107</v>
      </c>
      <c r="C21" s="52" t="s">
        <v>57</v>
      </c>
      <c r="D21" s="52" t="s">
        <v>58</v>
      </c>
      <c r="E21" s="56">
        <v>44188</v>
      </c>
      <c r="F21" s="57">
        <v>0.375</v>
      </c>
      <c r="G21" s="52">
        <v>4.8</v>
      </c>
      <c r="H21" s="46">
        <f t="shared" si="1"/>
        <v>40.64</v>
      </c>
      <c r="I21" s="59">
        <v>7.8</v>
      </c>
      <c r="J21" s="52">
        <v>234.5</v>
      </c>
      <c r="K21" s="52">
        <v>5.29</v>
      </c>
      <c r="L21" s="105">
        <v>235.9</v>
      </c>
      <c r="M21" s="54" t="s">
        <v>110</v>
      </c>
    </row>
    <row r="22" spans="2:13" ht="15.75" x14ac:dyDescent="0.25">
      <c r="B22" s="23" t="s">
        <v>56</v>
      </c>
      <c r="C22" s="52" t="s">
        <v>59</v>
      </c>
      <c r="D22" s="52" t="s">
        <v>58</v>
      </c>
      <c r="E22" s="56">
        <v>44188</v>
      </c>
      <c r="F22" s="57">
        <v>0.37638888888888888</v>
      </c>
      <c r="G22" s="52">
        <v>4.8</v>
      </c>
      <c r="H22" s="46">
        <f t="shared" si="1"/>
        <v>40.64</v>
      </c>
      <c r="I22" s="59">
        <v>7.78</v>
      </c>
      <c r="J22" s="52">
        <v>234.5</v>
      </c>
      <c r="K22" s="52">
        <v>5.73</v>
      </c>
      <c r="L22" s="105">
        <v>149.69999999999999</v>
      </c>
      <c r="M22" s="54" t="s">
        <v>110</v>
      </c>
    </row>
    <row r="23" spans="2:13" ht="15.75" x14ac:dyDescent="0.25">
      <c r="B23" s="16" t="s">
        <v>48</v>
      </c>
      <c r="C23" s="52" t="s">
        <v>60</v>
      </c>
      <c r="D23" s="52" t="s">
        <v>50</v>
      </c>
      <c r="E23" s="56">
        <v>44188</v>
      </c>
      <c r="F23" s="57">
        <v>0.42499999999999999</v>
      </c>
      <c r="G23" s="58">
        <v>5</v>
      </c>
      <c r="H23" s="46">
        <f t="shared" si="1"/>
        <v>41</v>
      </c>
      <c r="I23" s="59">
        <v>7.91</v>
      </c>
      <c r="J23" s="58">
        <v>212.7</v>
      </c>
      <c r="K23" s="59">
        <v>4.25</v>
      </c>
      <c r="L23" s="105">
        <v>235.9</v>
      </c>
      <c r="M23" s="54" t="s">
        <v>110</v>
      </c>
    </row>
    <row r="24" spans="2:13" ht="15.75" x14ac:dyDescent="0.25">
      <c r="B24" s="50" t="s">
        <v>83</v>
      </c>
      <c r="C24" s="52" t="s">
        <v>61</v>
      </c>
      <c r="D24" s="52" t="s">
        <v>58</v>
      </c>
      <c r="E24" s="52" t="s">
        <v>110</v>
      </c>
      <c r="F24" s="52" t="s">
        <v>110</v>
      </c>
      <c r="G24" s="52" t="s">
        <v>110</v>
      </c>
      <c r="H24" s="44" t="s">
        <v>110</v>
      </c>
      <c r="I24" s="52" t="s">
        <v>110</v>
      </c>
      <c r="J24" s="52" t="s">
        <v>110</v>
      </c>
      <c r="K24" s="52" t="s">
        <v>110</v>
      </c>
      <c r="L24" s="52" t="s">
        <v>110</v>
      </c>
      <c r="M24" s="54" t="s">
        <v>110</v>
      </c>
    </row>
    <row r="25" spans="2:13" ht="16.5" thickBot="1" x14ac:dyDescent="0.3">
      <c r="B25" s="51" t="s">
        <v>106</v>
      </c>
      <c r="C25" s="53" t="s">
        <v>62</v>
      </c>
      <c r="D25" s="53" t="s">
        <v>58</v>
      </c>
      <c r="E25" s="53" t="s">
        <v>110</v>
      </c>
      <c r="F25" s="53" t="s">
        <v>110</v>
      </c>
      <c r="G25" s="53" t="s">
        <v>110</v>
      </c>
      <c r="H25" s="45" t="s">
        <v>110</v>
      </c>
      <c r="I25" s="53" t="s">
        <v>110</v>
      </c>
      <c r="J25" s="53" t="s">
        <v>110</v>
      </c>
      <c r="K25" s="53" t="s">
        <v>110</v>
      </c>
      <c r="L25" s="53" t="s">
        <v>110</v>
      </c>
      <c r="M25" s="55" t="s">
        <v>110</v>
      </c>
    </row>
    <row r="27" spans="2:13" ht="15.75" x14ac:dyDescent="0.25">
      <c r="B27" s="123" t="s">
        <v>84</v>
      </c>
      <c r="C27" s="123"/>
      <c r="D27" s="123"/>
      <c r="E27" s="123"/>
      <c r="F27" s="65"/>
      <c r="G27" s="65"/>
      <c r="H27" s="65"/>
      <c r="I27" s="64"/>
      <c r="J27" s="65"/>
      <c r="K27" s="66" t="s">
        <v>63</v>
      </c>
      <c r="L27" s="60"/>
      <c r="M27" s="60"/>
    </row>
    <row r="28" spans="2:13" ht="15.75" x14ac:dyDescent="0.25">
      <c r="B28" s="62"/>
      <c r="C28" s="62" t="s">
        <v>85</v>
      </c>
      <c r="D28" s="62" t="s">
        <v>86</v>
      </c>
      <c r="E28" s="64" t="s">
        <v>87</v>
      </c>
      <c r="F28" s="65"/>
      <c r="G28" s="65"/>
      <c r="H28" s="65"/>
      <c r="I28" s="64"/>
      <c r="J28" s="65"/>
      <c r="K28" s="66" t="s">
        <v>64</v>
      </c>
      <c r="L28" s="60"/>
      <c r="M28" s="60"/>
    </row>
    <row r="29" spans="2:13" ht="15.75" x14ac:dyDescent="0.25">
      <c r="B29" s="62" t="s">
        <v>88</v>
      </c>
      <c r="C29" s="62" t="s">
        <v>89</v>
      </c>
      <c r="D29" s="63" t="s">
        <v>90</v>
      </c>
      <c r="E29" s="64"/>
      <c r="F29" s="65"/>
      <c r="G29" s="65"/>
      <c r="H29" s="65"/>
      <c r="I29" s="64"/>
      <c r="J29" s="65"/>
      <c r="K29" s="66" t="s">
        <v>65</v>
      </c>
      <c r="L29" s="60"/>
      <c r="M29" s="60"/>
    </row>
    <row r="30" spans="2:13" ht="15.75" x14ac:dyDescent="0.25">
      <c r="B30" s="62" t="s">
        <v>91</v>
      </c>
      <c r="C30" s="62"/>
      <c r="D30" s="63"/>
      <c r="E30" s="64" t="s">
        <v>92</v>
      </c>
      <c r="F30" s="65"/>
      <c r="G30" s="65"/>
      <c r="H30" s="65"/>
      <c r="I30" s="64"/>
      <c r="J30" s="65"/>
      <c r="K30" s="64"/>
      <c r="L30" s="60"/>
      <c r="M30" s="60"/>
    </row>
    <row r="31" spans="2:13" ht="15.75" x14ac:dyDescent="0.25">
      <c r="B31" s="62" t="s">
        <v>93</v>
      </c>
      <c r="C31" s="62"/>
      <c r="D31" s="63"/>
      <c r="E31" s="64" t="s">
        <v>94</v>
      </c>
      <c r="F31" s="65"/>
      <c r="G31" s="65"/>
      <c r="H31" s="65"/>
      <c r="I31" s="64"/>
      <c r="J31" s="65"/>
      <c r="K31" s="64"/>
      <c r="L31" s="60"/>
      <c r="M31" s="60"/>
    </row>
    <row r="32" spans="2:13" x14ac:dyDescent="0.25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2:2" ht="15.75" x14ac:dyDescent="0.25">
      <c r="B33" s="100" t="s">
        <v>108</v>
      </c>
    </row>
    <row r="34" spans="2:2" ht="15.75" x14ac:dyDescent="0.25">
      <c r="B34" s="101" t="s">
        <v>109</v>
      </c>
    </row>
  </sheetData>
  <mergeCells count="1">
    <mergeCell ref="B27:E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/>
  </sheetViews>
  <sheetFormatPr defaultRowHeight="15" x14ac:dyDescent="0.25"/>
  <cols>
    <col min="1" max="1" width="10.42578125" bestFit="1" customWidth="1"/>
    <col min="2" max="2" width="5.85546875" bestFit="1" customWidth="1"/>
    <col min="3" max="3" width="11.42578125" bestFit="1" customWidth="1"/>
    <col min="4" max="4" width="10.28515625" bestFit="1" customWidth="1"/>
    <col min="5" max="5" width="10.140625" bestFit="1" customWidth="1"/>
    <col min="6" max="6" width="11" bestFit="1" customWidth="1"/>
    <col min="7" max="7" width="18" bestFit="1" customWidth="1"/>
    <col min="9" max="9" width="10.42578125" bestFit="1" customWidth="1"/>
    <col min="10" max="10" width="5.85546875" bestFit="1" customWidth="1"/>
    <col min="11" max="11" width="11.42578125" bestFit="1" customWidth="1"/>
    <col min="12" max="12" width="10.28515625" bestFit="1" customWidth="1"/>
    <col min="13" max="13" width="10.140625" bestFit="1" customWidth="1"/>
    <col min="14" max="14" width="11" bestFit="1" customWidth="1"/>
    <col min="15" max="15" width="18" bestFit="1" customWidth="1"/>
    <col min="17" max="17" width="10.42578125" bestFit="1" customWidth="1"/>
    <col min="18" max="18" width="5.85546875" bestFit="1" customWidth="1"/>
    <col min="19" max="19" width="11.42578125" bestFit="1" customWidth="1"/>
    <col min="20" max="20" width="10.28515625" bestFit="1" customWidth="1"/>
    <col min="21" max="21" width="10.140625" bestFit="1" customWidth="1"/>
    <col min="22" max="22" width="11" bestFit="1" customWidth="1"/>
    <col min="23" max="23" width="18" bestFit="1" customWidth="1"/>
  </cols>
  <sheetData>
    <row r="1" spans="1:23" x14ac:dyDescent="0.25">
      <c r="A1" s="77" t="s">
        <v>95</v>
      </c>
      <c r="B1" s="77" t="s">
        <v>1</v>
      </c>
      <c r="C1" s="77" t="s">
        <v>4</v>
      </c>
      <c r="D1" s="77" t="s">
        <v>98</v>
      </c>
      <c r="E1" s="77" t="s">
        <v>99</v>
      </c>
      <c r="F1" s="77" t="s">
        <v>96</v>
      </c>
      <c r="G1" s="77" t="s">
        <v>97</v>
      </c>
      <c r="I1" s="77" t="s">
        <v>95</v>
      </c>
      <c r="J1" s="77" t="s">
        <v>1</v>
      </c>
      <c r="K1" s="77" t="s">
        <v>4</v>
      </c>
      <c r="L1" s="77" t="s">
        <v>98</v>
      </c>
      <c r="M1" s="77" t="s">
        <v>99</v>
      </c>
      <c r="N1" s="77" t="s">
        <v>96</v>
      </c>
      <c r="O1" s="77" t="s">
        <v>97</v>
      </c>
      <c r="Q1" s="77" t="s">
        <v>95</v>
      </c>
      <c r="R1" s="77" t="s">
        <v>1</v>
      </c>
      <c r="S1" s="77" t="s">
        <v>4</v>
      </c>
      <c r="T1" s="77" t="s">
        <v>98</v>
      </c>
      <c r="U1" s="77" t="s">
        <v>99</v>
      </c>
      <c r="V1" s="77" t="s">
        <v>96</v>
      </c>
      <c r="W1" s="77" t="s">
        <v>97</v>
      </c>
    </row>
    <row r="2" spans="1:23" x14ac:dyDescent="0.25">
      <c r="A2" s="71" t="s">
        <v>100</v>
      </c>
      <c r="B2" s="71" t="s">
        <v>14</v>
      </c>
      <c r="C2" s="113" t="s">
        <v>110</v>
      </c>
      <c r="D2" s="114" t="s">
        <v>110</v>
      </c>
      <c r="E2" s="114" t="s">
        <v>110</v>
      </c>
      <c r="F2" s="115" t="s">
        <v>110</v>
      </c>
      <c r="G2" s="115" t="s">
        <v>110</v>
      </c>
      <c r="I2" s="71" t="s">
        <v>100</v>
      </c>
      <c r="J2" s="71" t="s">
        <v>33</v>
      </c>
      <c r="K2" s="61">
        <v>0.63194444444444442</v>
      </c>
      <c r="L2" s="67">
        <v>11</v>
      </c>
      <c r="M2" s="118">
        <f t="shared" ref="M2:M4" si="0">L2*9/5+32</f>
        <v>51.8</v>
      </c>
      <c r="N2" s="70">
        <v>107.1</v>
      </c>
      <c r="O2" s="81">
        <v>8.5999999999999993E-2</v>
      </c>
      <c r="Q2" s="71" t="s">
        <v>100</v>
      </c>
      <c r="R2" s="71" t="s">
        <v>52</v>
      </c>
      <c r="S2" s="61">
        <v>0.42708333333333331</v>
      </c>
      <c r="T2" s="67">
        <v>7.4</v>
      </c>
      <c r="U2" s="118">
        <f t="shared" ref="U2:U4" si="1">T2*9/5+32</f>
        <v>45.32</v>
      </c>
      <c r="V2" s="70">
        <v>365.4</v>
      </c>
      <c r="W2" s="75">
        <v>0.10199999999999999</v>
      </c>
    </row>
    <row r="3" spans="1:23" x14ac:dyDescent="0.25">
      <c r="A3" s="71" t="s">
        <v>101</v>
      </c>
      <c r="B3" s="71" t="s">
        <v>14</v>
      </c>
      <c r="C3" s="113" t="s">
        <v>110</v>
      </c>
      <c r="D3" s="114" t="s">
        <v>110</v>
      </c>
      <c r="E3" s="114" t="s">
        <v>110</v>
      </c>
      <c r="F3" s="116" t="s">
        <v>110</v>
      </c>
      <c r="G3" s="117" t="s">
        <v>110</v>
      </c>
      <c r="I3" s="71" t="s">
        <v>101</v>
      </c>
      <c r="J3" s="71" t="s">
        <v>33</v>
      </c>
      <c r="K3" s="8">
        <v>0.60763888888888895</v>
      </c>
      <c r="L3" s="2">
        <v>8.6999999999999993</v>
      </c>
      <c r="M3" s="118">
        <f t="shared" si="0"/>
        <v>47.66</v>
      </c>
      <c r="N3" s="1">
        <v>117.8</v>
      </c>
      <c r="O3" s="76" t="s">
        <v>110</v>
      </c>
      <c r="Q3" s="71" t="s">
        <v>101</v>
      </c>
      <c r="R3" s="71" t="s">
        <v>52</v>
      </c>
      <c r="S3" s="8">
        <v>0.41319444444444442</v>
      </c>
      <c r="T3" s="2">
        <v>8</v>
      </c>
      <c r="U3" s="118">
        <f t="shared" si="1"/>
        <v>46.4</v>
      </c>
      <c r="V3" s="69">
        <v>178.2</v>
      </c>
      <c r="W3" s="76" t="s">
        <v>110</v>
      </c>
    </row>
    <row r="4" spans="1:23" x14ac:dyDescent="0.25">
      <c r="A4" s="71" t="s">
        <v>102</v>
      </c>
      <c r="B4" s="71" t="s">
        <v>14</v>
      </c>
      <c r="C4" s="79">
        <v>0.48958333333333331</v>
      </c>
      <c r="D4" s="72">
        <v>3.5</v>
      </c>
      <c r="E4" s="118">
        <f t="shared" ref="E4" si="2">D4*9/5+32</f>
        <v>38.299999999999997</v>
      </c>
      <c r="F4" s="69">
        <v>54.7</v>
      </c>
      <c r="G4" s="76" t="s">
        <v>110</v>
      </c>
      <c r="I4" s="71" t="s">
        <v>102</v>
      </c>
      <c r="J4" s="71" t="s">
        <v>33</v>
      </c>
      <c r="K4" s="79">
        <v>0.59375</v>
      </c>
      <c r="L4" s="72">
        <v>5.0999999999999996</v>
      </c>
      <c r="M4" s="118">
        <f t="shared" si="0"/>
        <v>41.18</v>
      </c>
      <c r="N4" s="1">
        <v>137.6</v>
      </c>
      <c r="O4" s="76" t="s">
        <v>110</v>
      </c>
      <c r="Q4" s="71" t="s">
        <v>102</v>
      </c>
      <c r="R4" s="71" t="s">
        <v>52</v>
      </c>
      <c r="S4" s="79">
        <v>0.39930555555555558</v>
      </c>
      <c r="T4" s="80">
        <v>5</v>
      </c>
      <c r="U4" s="118">
        <f t="shared" si="1"/>
        <v>41</v>
      </c>
      <c r="V4" s="69">
        <v>218.7</v>
      </c>
      <c r="W4" s="76" t="s">
        <v>110</v>
      </c>
    </row>
    <row r="5" spans="1:23" x14ac:dyDescent="0.25">
      <c r="A5" s="102"/>
      <c r="B5" s="102"/>
      <c r="C5" s="102"/>
      <c r="D5" s="102"/>
      <c r="E5" s="102"/>
      <c r="F5" s="102"/>
      <c r="G5" s="102"/>
      <c r="I5" s="102"/>
      <c r="J5" s="102"/>
      <c r="K5" s="102"/>
      <c r="L5" s="102"/>
      <c r="M5" s="102"/>
      <c r="N5" s="102"/>
      <c r="O5" s="102"/>
      <c r="Q5" s="102"/>
      <c r="R5" s="102"/>
      <c r="S5" s="102"/>
      <c r="T5" s="102"/>
      <c r="U5" s="102"/>
      <c r="V5" s="102"/>
      <c r="W5" s="102"/>
    </row>
    <row r="6" spans="1:23" x14ac:dyDescent="0.25">
      <c r="A6" s="71" t="s">
        <v>100</v>
      </c>
      <c r="B6" s="71" t="s">
        <v>17</v>
      </c>
      <c r="C6" s="61">
        <v>0.52083333333333337</v>
      </c>
      <c r="D6" s="67">
        <v>8</v>
      </c>
      <c r="E6" s="118">
        <f t="shared" ref="E6:E8" si="3">D6*9/5+32</f>
        <v>46.4</v>
      </c>
      <c r="F6" s="119">
        <v>461.1</v>
      </c>
      <c r="G6" s="75">
        <v>8.5999999999999993E-2</v>
      </c>
      <c r="I6" s="71" t="s">
        <v>100</v>
      </c>
      <c r="J6" s="71" t="s">
        <v>35</v>
      </c>
      <c r="K6" s="61">
        <v>0.64930555555555558</v>
      </c>
      <c r="L6" s="67">
        <v>10.1</v>
      </c>
      <c r="M6" s="118">
        <f t="shared" ref="M6:M8" si="4">L6*9/5+32</f>
        <v>50.18</v>
      </c>
      <c r="N6" s="68">
        <v>172.3</v>
      </c>
      <c r="O6" s="120">
        <v>7.6999999999999999E-2</v>
      </c>
      <c r="Q6" s="71" t="s">
        <v>100</v>
      </c>
      <c r="R6" s="71" t="s">
        <v>54</v>
      </c>
      <c r="S6" s="61">
        <v>0.41666666666666669</v>
      </c>
      <c r="T6" s="71">
        <v>8.3000000000000007</v>
      </c>
      <c r="U6" s="118">
        <f t="shared" ref="U6:U8" si="5">T6*9/5+32</f>
        <v>46.94</v>
      </c>
      <c r="V6" s="74">
        <v>980.4</v>
      </c>
      <c r="W6" s="75">
        <v>0.33900000000000002</v>
      </c>
    </row>
    <row r="7" spans="1:23" x14ac:dyDescent="0.25">
      <c r="A7" s="71" t="s">
        <v>101</v>
      </c>
      <c r="B7" s="71" t="s">
        <v>17</v>
      </c>
      <c r="C7" s="8">
        <v>0.4861111111111111</v>
      </c>
      <c r="D7" s="2">
        <v>6.5</v>
      </c>
      <c r="E7" s="118">
        <f t="shared" si="3"/>
        <v>43.7</v>
      </c>
      <c r="F7" s="1">
        <v>32.700000000000003</v>
      </c>
      <c r="G7" s="76" t="s">
        <v>110</v>
      </c>
      <c r="I7" s="71" t="s">
        <v>101</v>
      </c>
      <c r="J7" s="71" t="s">
        <v>35</v>
      </c>
      <c r="K7" s="8">
        <v>0.62152777777777779</v>
      </c>
      <c r="L7" s="2">
        <v>8.6</v>
      </c>
      <c r="M7" s="118">
        <f t="shared" si="4"/>
        <v>47.48</v>
      </c>
      <c r="N7" s="1">
        <v>90.6</v>
      </c>
      <c r="O7" s="76" t="s">
        <v>110</v>
      </c>
      <c r="Q7" s="71" t="s">
        <v>101</v>
      </c>
      <c r="R7" s="71" t="s">
        <v>54</v>
      </c>
      <c r="S7" s="8">
        <v>0.40625</v>
      </c>
      <c r="T7" s="2">
        <v>9.3000000000000007</v>
      </c>
      <c r="U7" s="118">
        <f t="shared" si="5"/>
        <v>48.74</v>
      </c>
      <c r="V7" s="69">
        <v>178.5</v>
      </c>
      <c r="W7" s="76" t="s">
        <v>110</v>
      </c>
    </row>
    <row r="8" spans="1:23" x14ac:dyDescent="0.25">
      <c r="A8" s="71" t="s">
        <v>102</v>
      </c>
      <c r="B8" s="71" t="s">
        <v>17</v>
      </c>
      <c r="C8" s="79">
        <v>0.5</v>
      </c>
      <c r="D8" s="72">
        <v>3.7</v>
      </c>
      <c r="E8" s="118">
        <f t="shared" si="3"/>
        <v>38.660000000000004</v>
      </c>
      <c r="F8" s="1">
        <v>32</v>
      </c>
      <c r="G8" s="76" t="s">
        <v>110</v>
      </c>
      <c r="I8" s="71" t="s">
        <v>102</v>
      </c>
      <c r="J8" s="71" t="s">
        <v>35</v>
      </c>
      <c r="K8" s="79">
        <v>0.61111111111111105</v>
      </c>
      <c r="L8" s="80">
        <v>5.0999999999999996</v>
      </c>
      <c r="M8" s="118">
        <f t="shared" si="4"/>
        <v>41.18</v>
      </c>
      <c r="N8" s="69">
        <v>75.900000000000006</v>
      </c>
      <c r="O8" s="76" t="s">
        <v>110</v>
      </c>
      <c r="Q8" s="71" t="s">
        <v>102</v>
      </c>
      <c r="R8" s="71" t="s">
        <v>54</v>
      </c>
      <c r="S8" s="79">
        <v>0.39583333333333331</v>
      </c>
      <c r="T8" s="80">
        <v>6</v>
      </c>
      <c r="U8" s="118">
        <f t="shared" si="5"/>
        <v>42.8</v>
      </c>
      <c r="V8" s="69">
        <v>104.6</v>
      </c>
      <c r="W8" s="76" t="s">
        <v>110</v>
      </c>
    </row>
    <row r="9" spans="1:23" x14ac:dyDescent="0.25">
      <c r="A9" s="102"/>
      <c r="B9" s="102"/>
      <c r="C9" s="102"/>
      <c r="D9" s="102"/>
      <c r="E9" s="102"/>
      <c r="F9" s="102"/>
      <c r="G9" s="102"/>
      <c r="I9" s="102"/>
      <c r="J9" s="102"/>
      <c r="K9" s="102"/>
      <c r="L9" s="102"/>
      <c r="M9" s="102"/>
      <c r="N9" s="102"/>
      <c r="O9" s="102"/>
      <c r="Q9" s="102"/>
      <c r="R9" s="102"/>
      <c r="S9" s="102"/>
      <c r="T9" s="102"/>
      <c r="U9" s="102"/>
      <c r="V9" s="102"/>
      <c r="W9" s="102"/>
    </row>
    <row r="10" spans="1:23" x14ac:dyDescent="0.25">
      <c r="A10" s="71" t="s">
        <v>100</v>
      </c>
      <c r="B10" s="71" t="s">
        <v>19</v>
      </c>
      <c r="C10" s="61">
        <v>0.54166666666666663</v>
      </c>
      <c r="D10" s="71">
        <v>8.3000000000000007</v>
      </c>
      <c r="E10" s="118">
        <f t="shared" ref="E10:E12" si="6">D10*9/5+32</f>
        <v>46.94</v>
      </c>
      <c r="F10" s="68">
        <v>10.9</v>
      </c>
      <c r="G10" s="120">
        <v>5.8999999999999997E-2</v>
      </c>
      <c r="I10" s="71" t="s">
        <v>100</v>
      </c>
      <c r="J10" s="71" t="s">
        <v>38</v>
      </c>
      <c r="K10" s="61">
        <v>0.48958333333333331</v>
      </c>
      <c r="L10" s="67">
        <v>8.8000000000000007</v>
      </c>
      <c r="M10" s="118">
        <f t="shared" ref="M10:M12" si="7">L10*9/5+32</f>
        <v>47.84</v>
      </c>
      <c r="N10" s="119">
        <v>1119.9000000000001</v>
      </c>
      <c r="O10" s="69">
        <v>7.9000000000000001E-2</v>
      </c>
      <c r="Q10" s="71" t="s">
        <v>100</v>
      </c>
      <c r="R10" s="71" t="s">
        <v>55</v>
      </c>
      <c r="S10" s="61">
        <v>0.40277777777777773</v>
      </c>
      <c r="T10" s="67">
        <v>7.6</v>
      </c>
      <c r="U10" s="118">
        <f t="shared" ref="U10:U12" si="8">T10*9/5+32</f>
        <v>45.68</v>
      </c>
      <c r="V10" s="74">
        <v>866.4</v>
      </c>
      <c r="W10" s="75">
        <v>0.13800000000000001</v>
      </c>
    </row>
    <row r="11" spans="1:23" x14ac:dyDescent="0.25">
      <c r="A11" s="71" t="s">
        <v>101</v>
      </c>
      <c r="B11" s="71" t="s">
        <v>19</v>
      </c>
      <c r="C11" s="8">
        <v>0.50694444444444442</v>
      </c>
      <c r="D11" s="82">
        <v>5.5</v>
      </c>
      <c r="E11" s="118">
        <f t="shared" si="6"/>
        <v>41.9</v>
      </c>
      <c r="F11" s="1">
        <v>7.4</v>
      </c>
      <c r="G11" s="76" t="s">
        <v>110</v>
      </c>
      <c r="I11" s="71" t="s">
        <v>101</v>
      </c>
      <c r="J11" s="71" t="s">
        <v>38</v>
      </c>
      <c r="K11" s="8">
        <v>0.45833333333333331</v>
      </c>
      <c r="L11" s="2">
        <v>8</v>
      </c>
      <c r="M11" s="118">
        <f t="shared" si="7"/>
        <v>46.4</v>
      </c>
      <c r="N11" s="75">
        <v>1046.2</v>
      </c>
      <c r="O11" s="76" t="s">
        <v>110</v>
      </c>
      <c r="Q11" s="71" t="s">
        <v>101</v>
      </c>
      <c r="R11" s="71" t="s">
        <v>55</v>
      </c>
      <c r="S11" s="8">
        <v>0.3888888888888889</v>
      </c>
      <c r="T11" s="2">
        <v>7.8</v>
      </c>
      <c r="U11" s="118">
        <f t="shared" si="8"/>
        <v>46.04</v>
      </c>
      <c r="V11" s="75">
        <v>770.1</v>
      </c>
      <c r="W11" s="76" t="s">
        <v>110</v>
      </c>
    </row>
    <row r="12" spans="1:23" x14ac:dyDescent="0.25">
      <c r="A12" s="71" t="s">
        <v>102</v>
      </c>
      <c r="B12" s="71" t="s">
        <v>19</v>
      </c>
      <c r="C12" s="79">
        <v>0.51736111111111105</v>
      </c>
      <c r="D12" s="80">
        <v>3.1</v>
      </c>
      <c r="E12" s="118">
        <f t="shared" si="6"/>
        <v>37.58</v>
      </c>
      <c r="F12" s="1">
        <v>1</v>
      </c>
      <c r="G12" s="76" t="s">
        <v>110</v>
      </c>
      <c r="I12" s="71" t="s">
        <v>102</v>
      </c>
      <c r="J12" s="71" t="s">
        <v>38</v>
      </c>
      <c r="K12" s="79">
        <v>0.46875</v>
      </c>
      <c r="L12" s="72">
        <v>4.7</v>
      </c>
      <c r="M12" s="118">
        <f t="shared" si="7"/>
        <v>40.46</v>
      </c>
      <c r="N12" s="69">
        <v>191.8</v>
      </c>
      <c r="O12" s="76" t="s">
        <v>110</v>
      </c>
      <c r="Q12" s="71" t="s">
        <v>102</v>
      </c>
      <c r="R12" s="71" t="s">
        <v>55</v>
      </c>
      <c r="S12" s="79">
        <v>0.38541666666666669</v>
      </c>
      <c r="T12" s="72">
        <v>4.0999999999999996</v>
      </c>
      <c r="U12" s="118">
        <f t="shared" si="8"/>
        <v>39.380000000000003</v>
      </c>
      <c r="V12" s="75">
        <v>1732.9</v>
      </c>
      <c r="W12" s="76" t="s">
        <v>110</v>
      </c>
    </row>
    <row r="13" spans="1:23" x14ac:dyDescent="0.25">
      <c r="A13" s="102"/>
      <c r="B13" s="102"/>
      <c r="C13" s="102"/>
      <c r="D13" s="102"/>
      <c r="E13" s="102"/>
      <c r="F13" s="102"/>
      <c r="G13" s="102"/>
      <c r="I13" s="102"/>
      <c r="J13" s="102"/>
      <c r="K13" s="102"/>
      <c r="L13" s="102"/>
      <c r="M13" s="102"/>
      <c r="N13" s="102"/>
      <c r="O13" s="102"/>
      <c r="Q13" s="102"/>
      <c r="R13" s="102"/>
      <c r="S13" s="102"/>
      <c r="T13" s="102"/>
      <c r="U13" s="102"/>
      <c r="V13" s="102"/>
      <c r="W13" s="102"/>
    </row>
    <row r="14" spans="1:23" x14ac:dyDescent="0.25">
      <c r="A14" s="71" t="s">
        <v>100</v>
      </c>
      <c r="B14" s="71" t="s">
        <v>21</v>
      </c>
      <c r="C14" s="61">
        <v>0.56944444444444442</v>
      </c>
      <c r="D14" s="67">
        <v>14.6</v>
      </c>
      <c r="E14" s="118">
        <f t="shared" ref="E14:E16" si="9">D14*9/5+32</f>
        <v>58.28</v>
      </c>
      <c r="F14" s="70">
        <v>29.9</v>
      </c>
      <c r="G14" s="75">
        <v>0.29699999999999999</v>
      </c>
      <c r="I14" s="71" t="s">
        <v>100</v>
      </c>
      <c r="J14" s="71" t="s">
        <v>40</v>
      </c>
      <c r="K14" s="8">
        <v>0.46875</v>
      </c>
      <c r="L14" s="82">
        <v>8.5</v>
      </c>
      <c r="M14" s="118">
        <f t="shared" ref="M14:M16" si="10">L14*9/5+32</f>
        <v>47.3</v>
      </c>
      <c r="N14" s="75">
        <v>1986.3</v>
      </c>
      <c r="O14" s="75">
        <v>0.08</v>
      </c>
      <c r="Q14" s="71" t="s">
        <v>100</v>
      </c>
      <c r="R14" s="71" t="s">
        <v>57</v>
      </c>
      <c r="S14" s="61">
        <v>0.3923611111111111</v>
      </c>
      <c r="T14" s="71">
        <v>7.4</v>
      </c>
      <c r="U14" s="118">
        <f t="shared" ref="U14:U16" si="11">T14*9/5+32</f>
        <v>45.32</v>
      </c>
      <c r="V14" s="68">
        <v>290.89999999999998</v>
      </c>
      <c r="W14" s="75">
        <v>9.4E-2</v>
      </c>
    </row>
    <row r="15" spans="1:23" x14ac:dyDescent="0.25">
      <c r="A15" s="71" t="s">
        <v>101</v>
      </c>
      <c r="B15" s="71" t="s">
        <v>21</v>
      </c>
      <c r="C15" s="8">
        <v>0.52430555555555558</v>
      </c>
      <c r="D15" s="82">
        <v>11.9</v>
      </c>
      <c r="E15" s="118">
        <f t="shared" si="9"/>
        <v>53.42</v>
      </c>
      <c r="F15" s="69">
        <v>104.6</v>
      </c>
      <c r="G15" s="76" t="s">
        <v>110</v>
      </c>
      <c r="I15" s="71" t="s">
        <v>101</v>
      </c>
      <c r="J15" s="71" t="s">
        <v>40</v>
      </c>
      <c r="K15" s="113" t="s">
        <v>110</v>
      </c>
      <c r="L15" s="117" t="s">
        <v>110</v>
      </c>
      <c r="M15" s="114" t="s">
        <v>110</v>
      </c>
      <c r="N15" s="115" t="s">
        <v>110</v>
      </c>
      <c r="O15" s="117" t="s">
        <v>110</v>
      </c>
      <c r="Q15" s="71" t="s">
        <v>101</v>
      </c>
      <c r="R15" s="71" t="s">
        <v>57</v>
      </c>
      <c r="S15" s="8">
        <v>0.37847222222222227</v>
      </c>
      <c r="T15" s="82">
        <v>7.9</v>
      </c>
      <c r="U15" s="118">
        <f t="shared" si="11"/>
        <v>46.22</v>
      </c>
      <c r="V15" s="1">
        <v>248.1</v>
      </c>
      <c r="W15" s="76" t="s">
        <v>110</v>
      </c>
    </row>
    <row r="16" spans="1:23" x14ac:dyDescent="0.25">
      <c r="A16" s="71" t="s">
        <v>102</v>
      </c>
      <c r="B16" s="71" t="s">
        <v>21</v>
      </c>
      <c r="C16" s="79">
        <v>0.53819444444444442</v>
      </c>
      <c r="D16" s="80">
        <v>6.1</v>
      </c>
      <c r="E16" s="118">
        <f t="shared" si="9"/>
        <v>42.980000000000004</v>
      </c>
      <c r="F16" s="69">
        <v>60.1</v>
      </c>
      <c r="G16" s="76" t="s">
        <v>110</v>
      </c>
      <c r="I16" s="71" t="s">
        <v>102</v>
      </c>
      <c r="J16" s="71" t="s">
        <v>40</v>
      </c>
      <c r="K16" s="79">
        <v>0.4375</v>
      </c>
      <c r="L16" s="80">
        <v>4.5999999999999996</v>
      </c>
      <c r="M16" s="118">
        <f t="shared" si="10"/>
        <v>40.28</v>
      </c>
      <c r="N16" s="1">
        <v>325.5</v>
      </c>
      <c r="O16" s="76" t="s">
        <v>110</v>
      </c>
      <c r="Q16" s="71" t="s">
        <v>102</v>
      </c>
      <c r="R16" s="71" t="s">
        <v>57</v>
      </c>
      <c r="S16" s="79">
        <v>0.375</v>
      </c>
      <c r="T16" s="72">
        <v>4.8</v>
      </c>
      <c r="U16" s="118">
        <f t="shared" si="11"/>
        <v>40.64</v>
      </c>
      <c r="V16" s="69">
        <v>235.9</v>
      </c>
      <c r="W16" s="76" t="s">
        <v>110</v>
      </c>
    </row>
    <row r="17" spans="1:15" x14ac:dyDescent="0.25">
      <c r="A17" s="102"/>
      <c r="B17" s="102"/>
      <c r="C17" s="102"/>
      <c r="D17" s="102"/>
      <c r="E17" s="102"/>
      <c r="F17" s="102"/>
      <c r="G17" s="102"/>
      <c r="I17" s="102"/>
      <c r="J17" s="102"/>
      <c r="K17" s="102"/>
      <c r="L17" s="102"/>
      <c r="M17" s="102"/>
      <c r="N17" s="102"/>
      <c r="O17" s="102"/>
    </row>
    <row r="18" spans="1:15" x14ac:dyDescent="0.25">
      <c r="A18" s="71" t="s">
        <v>100</v>
      </c>
      <c r="B18" s="71" t="s">
        <v>23</v>
      </c>
      <c r="C18" s="61">
        <v>0.58680555555555558</v>
      </c>
      <c r="D18" s="71">
        <v>11.3</v>
      </c>
      <c r="E18" s="118">
        <f t="shared" ref="E18:E20" si="12">D18*9/5+32</f>
        <v>52.34</v>
      </c>
      <c r="F18" s="70">
        <v>123.6</v>
      </c>
      <c r="G18" s="69">
        <v>7.2999999999999995E-2</v>
      </c>
      <c r="I18" s="71" t="s">
        <v>100</v>
      </c>
      <c r="J18" s="71" t="s">
        <v>42</v>
      </c>
      <c r="K18" s="61">
        <v>0.69444444444444453</v>
      </c>
      <c r="L18" s="67">
        <v>12.4</v>
      </c>
      <c r="M18" s="118">
        <f t="shared" ref="M18:M20" si="13">L18*9/5+32</f>
        <v>54.32</v>
      </c>
      <c r="N18" s="74">
        <v>648.79999999999995</v>
      </c>
      <c r="O18" s="69">
        <v>6.0999999999999999E-2</v>
      </c>
    </row>
    <row r="19" spans="1:15" x14ac:dyDescent="0.25">
      <c r="A19" s="71" t="s">
        <v>101</v>
      </c>
      <c r="B19" s="71" t="s">
        <v>23</v>
      </c>
      <c r="C19" s="8">
        <v>0.54513888888888895</v>
      </c>
      <c r="D19" s="2">
        <v>8.4</v>
      </c>
      <c r="E19" s="118">
        <f t="shared" si="12"/>
        <v>47.120000000000005</v>
      </c>
      <c r="F19" s="69">
        <v>88.2</v>
      </c>
      <c r="G19" s="76" t="s">
        <v>110</v>
      </c>
      <c r="I19" s="71" t="s">
        <v>101</v>
      </c>
      <c r="J19" s="71" t="s">
        <v>42</v>
      </c>
      <c r="K19" s="8">
        <v>0.66666666666666663</v>
      </c>
      <c r="L19" s="82">
        <v>10.8</v>
      </c>
      <c r="M19" s="118">
        <f t="shared" si="13"/>
        <v>51.44</v>
      </c>
      <c r="N19" s="1">
        <v>150</v>
      </c>
      <c r="O19" s="76" t="s">
        <v>110</v>
      </c>
    </row>
    <row r="20" spans="1:15" x14ac:dyDescent="0.25">
      <c r="A20" s="71" t="s">
        <v>102</v>
      </c>
      <c r="B20" s="71" t="s">
        <v>23</v>
      </c>
      <c r="C20" s="79">
        <v>0.55555555555555558</v>
      </c>
      <c r="D20" s="80">
        <v>5</v>
      </c>
      <c r="E20" s="118">
        <f t="shared" si="12"/>
        <v>41</v>
      </c>
      <c r="F20" s="69">
        <v>58.3</v>
      </c>
      <c r="G20" s="76" t="s">
        <v>110</v>
      </c>
      <c r="I20" s="71" t="s">
        <v>102</v>
      </c>
      <c r="J20" s="71" t="s">
        <v>42</v>
      </c>
      <c r="K20" s="79">
        <v>0.64930555555555558</v>
      </c>
      <c r="L20" s="80">
        <v>7.7</v>
      </c>
      <c r="M20" s="118">
        <f t="shared" si="13"/>
        <v>45.86</v>
      </c>
      <c r="N20" s="1">
        <v>105</v>
      </c>
      <c r="O20" s="76" t="s">
        <v>110</v>
      </c>
    </row>
    <row r="21" spans="1:15" x14ac:dyDescent="0.25">
      <c r="A21" s="102"/>
      <c r="B21" s="102"/>
      <c r="C21" s="102"/>
      <c r="D21" s="102"/>
      <c r="E21" s="102"/>
      <c r="F21" s="102"/>
      <c r="G21" s="102"/>
      <c r="I21" s="102"/>
      <c r="J21" s="102"/>
      <c r="K21" s="102"/>
      <c r="L21" s="102"/>
      <c r="M21" s="102"/>
      <c r="N21" s="102"/>
      <c r="O21" s="102"/>
    </row>
    <row r="22" spans="1:15" x14ac:dyDescent="0.25">
      <c r="A22" s="71" t="s">
        <v>100</v>
      </c>
      <c r="B22" s="71" t="s">
        <v>25</v>
      </c>
      <c r="C22" s="113" t="s">
        <v>110</v>
      </c>
      <c r="D22" s="114" t="s">
        <v>110</v>
      </c>
      <c r="E22" s="114" t="s">
        <v>110</v>
      </c>
      <c r="F22" s="115" t="s">
        <v>110</v>
      </c>
      <c r="G22" s="115" t="s">
        <v>110</v>
      </c>
      <c r="I22" s="71" t="s">
        <v>100</v>
      </c>
      <c r="J22" s="71" t="s">
        <v>45</v>
      </c>
      <c r="K22" s="61">
        <v>0.6875</v>
      </c>
      <c r="L22" s="71">
        <v>10.8</v>
      </c>
      <c r="M22" s="118">
        <f t="shared" ref="M22:M24" si="14">L22*9/5+32</f>
        <v>51.44</v>
      </c>
      <c r="N22" s="74">
        <v>517.20000000000005</v>
      </c>
      <c r="O22" s="115" t="s">
        <v>110</v>
      </c>
    </row>
    <row r="23" spans="1:15" x14ac:dyDescent="0.25">
      <c r="A23" s="71" t="s">
        <v>101</v>
      </c>
      <c r="B23" s="71" t="s">
        <v>25</v>
      </c>
      <c r="C23" s="8">
        <v>0.55902777777777779</v>
      </c>
      <c r="D23" s="2">
        <v>7.8</v>
      </c>
      <c r="E23" s="118">
        <f t="shared" ref="E23:E24" si="15">D23*9/5+32</f>
        <v>46.04</v>
      </c>
      <c r="F23" s="69">
        <v>80.900000000000006</v>
      </c>
      <c r="G23" s="76" t="s">
        <v>110</v>
      </c>
      <c r="I23" s="71" t="s">
        <v>101</v>
      </c>
      <c r="J23" s="71" t="s">
        <v>45</v>
      </c>
      <c r="K23" s="8">
        <v>0.65972222222222221</v>
      </c>
      <c r="L23" s="82">
        <v>9.6</v>
      </c>
      <c r="M23" s="118">
        <f t="shared" si="14"/>
        <v>49.28</v>
      </c>
      <c r="N23" s="75">
        <v>1299.7</v>
      </c>
      <c r="O23" s="76" t="s">
        <v>110</v>
      </c>
    </row>
    <row r="24" spans="1:15" x14ac:dyDescent="0.25">
      <c r="A24" s="71" t="s">
        <v>102</v>
      </c>
      <c r="B24" s="71" t="s">
        <v>25</v>
      </c>
      <c r="C24" s="79">
        <v>0.56944444444444442</v>
      </c>
      <c r="D24" s="72">
        <v>4.3</v>
      </c>
      <c r="E24" s="118">
        <f t="shared" si="15"/>
        <v>39.74</v>
      </c>
      <c r="F24" s="69">
        <v>52.9</v>
      </c>
      <c r="G24" s="76" t="s">
        <v>110</v>
      </c>
      <c r="I24" s="71" t="s">
        <v>102</v>
      </c>
      <c r="J24" s="71" t="s">
        <v>45</v>
      </c>
      <c r="K24" s="79">
        <v>0.63888888888888895</v>
      </c>
      <c r="L24" s="72">
        <v>6.5</v>
      </c>
      <c r="M24" s="118">
        <f t="shared" si="14"/>
        <v>43.7</v>
      </c>
      <c r="N24" s="78">
        <v>410.6</v>
      </c>
      <c r="O24" s="76" t="s">
        <v>110</v>
      </c>
    </row>
    <row r="25" spans="1:15" x14ac:dyDescent="0.25">
      <c r="A25" s="102"/>
      <c r="B25" s="102"/>
      <c r="C25" s="102"/>
      <c r="D25" s="102"/>
      <c r="E25" s="102"/>
      <c r="F25" s="102"/>
      <c r="G25" s="102"/>
      <c r="I25" s="102"/>
      <c r="J25" s="102"/>
      <c r="K25" s="102"/>
      <c r="L25" s="102"/>
      <c r="M25" s="102"/>
      <c r="N25" s="102"/>
      <c r="O25" s="102"/>
    </row>
    <row r="26" spans="1:15" x14ac:dyDescent="0.25">
      <c r="A26" s="71" t="s">
        <v>100</v>
      </c>
      <c r="B26" s="71" t="s">
        <v>28</v>
      </c>
      <c r="C26" s="61">
        <v>0.60069444444444442</v>
      </c>
      <c r="D26" s="71">
        <v>10.8</v>
      </c>
      <c r="E26" s="118">
        <f t="shared" ref="E26:E28" si="16">D26*9/5+32</f>
        <v>51.44</v>
      </c>
      <c r="F26" s="70">
        <v>66.900000000000006</v>
      </c>
      <c r="G26" s="69">
        <v>5.5E-2</v>
      </c>
      <c r="I26" s="71" t="s">
        <v>100</v>
      </c>
      <c r="J26" s="71" t="s">
        <v>47</v>
      </c>
      <c r="K26" s="61">
        <v>0.67708333333333337</v>
      </c>
      <c r="L26" s="71">
        <v>11.7</v>
      </c>
      <c r="M26" s="118">
        <f t="shared" ref="M26:M28" si="17">L26*9/5+32</f>
        <v>53.06</v>
      </c>
      <c r="N26" s="70">
        <v>77.599999999999994</v>
      </c>
      <c r="O26" s="69">
        <v>6.5000000000000002E-2</v>
      </c>
    </row>
    <row r="27" spans="1:15" x14ac:dyDescent="0.25">
      <c r="A27" s="71" t="s">
        <v>101</v>
      </c>
      <c r="B27" s="71" t="s">
        <v>28</v>
      </c>
      <c r="C27" s="8">
        <v>0.57638888888888895</v>
      </c>
      <c r="D27" s="82">
        <v>8.3000000000000007</v>
      </c>
      <c r="E27" s="118">
        <f t="shared" si="16"/>
        <v>46.94</v>
      </c>
      <c r="F27" s="69">
        <v>129.6</v>
      </c>
      <c r="G27" s="76" t="s">
        <v>110</v>
      </c>
      <c r="I27" s="71" t="s">
        <v>101</v>
      </c>
      <c r="J27" s="71" t="s">
        <v>47</v>
      </c>
      <c r="K27" s="8">
        <v>0.64930555555555558</v>
      </c>
      <c r="L27" s="82">
        <v>10.3</v>
      </c>
      <c r="M27" s="118">
        <f t="shared" si="17"/>
        <v>50.54</v>
      </c>
      <c r="N27" s="1">
        <v>80.900000000000006</v>
      </c>
      <c r="O27" s="76" t="s">
        <v>110</v>
      </c>
    </row>
    <row r="28" spans="1:15" x14ac:dyDescent="0.25">
      <c r="A28" s="71" t="s">
        <v>102</v>
      </c>
      <c r="B28" s="71" t="s">
        <v>28</v>
      </c>
      <c r="C28" s="79">
        <v>0.57986111111111105</v>
      </c>
      <c r="D28" s="72">
        <v>4.5</v>
      </c>
      <c r="E28" s="118">
        <f t="shared" si="16"/>
        <v>40.1</v>
      </c>
      <c r="F28" s="69">
        <v>55.6</v>
      </c>
      <c r="G28" s="76" t="s">
        <v>110</v>
      </c>
      <c r="I28" s="71" t="s">
        <v>102</v>
      </c>
      <c r="J28" s="71" t="s">
        <v>47</v>
      </c>
      <c r="K28" s="79">
        <v>0.63194444444444442</v>
      </c>
      <c r="L28" s="72">
        <v>8.5</v>
      </c>
      <c r="M28" s="118">
        <f t="shared" si="17"/>
        <v>47.3</v>
      </c>
      <c r="N28" s="1">
        <v>62</v>
      </c>
      <c r="O28" s="76" t="s">
        <v>110</v>
      </c>
    </row>
    <row r="29" spans="1:15" x14ac:dyDescent="0.25">
      <c r="A29" s="102"/>
      <c r="B29" s="102"/>
      <c r="C29" s="102"/>
      <c r="D29" s="102"/>
      <c r="E29" s="102"/>
      <c r="F29" s="102"/>
      <c r="G29" s="102"/>
      <c r="I29" s="102"/>
      <c r="J29" s="102"/>
      <c r="K29" s="102"/>
      <c r="L29" s="102"/>
      <c r="M29" s="102"/>
      <c r="N29" s="102"/>
      <c r="O29" s="102"/>
    </row>
    <row r="30" spans="1:15" x14ac:dyDescent="0.25">
      <c r="A30" s="71" t="s">
        <v>100</v>
      </c>
      <c r="B30" s="71" t="s">
        <v>30</v>
      </c>
      <c r="C30" s="61">
        <v>0.62152777777777779</v>
      </c>
      <c r="D30" s="71">
        <v>11.1</v>
      </c>
      <c r="E30" s="118">
        <f t="shared" ref="E30:E31" si="18">D30*9/5+32</f>
        <v>51.98</v>
      </c>
      <c r="F30" s="70">
        <v>131.30000000000001</v>
      </c>
      <c r="G30" s="75">
        <v>8.7999999999999995E-2</v>
      </c>
      <c r="I30" s="71" t="s">
        <v>100</v>
      </c>
      <c r="J30" s="71" t="s">
        <v>49</v>
      </c>
      <c r="K30" s="61">
        <v>0.4548611111111111</v>
      </c>
      <c r="L30" s="71">
        <v>8.1999999999999993</v>
      </c>
      <c r="M30" s="118">
        <f t="shared" ref="M30:M32" si="19">L30*9/5+32</f>
        <v>46.76</v>
      </c>
      <c r="N30" s="119">
        <v>1299.7</v>
      </c>
      <c r="O30" s="75">
        <v>8.7999999999999995E-2</v>
      </c>
    </row>
    <row r="31" spans="1:15" x14ac:dyDescent="0.25">
      <c r="A31" s="71" t="s">
        <v>101</v>
      </c>
      <c r="B31" s="71" t="s">
        <v>30</v>
      </c>
      <c r="C31" s="8">
        <v>0.59375</v>
      </c>
      <c r="D31" s="2">
        <v>8.6</v>
      </c>
      <c r="E31" s="118">
        <f t="shared" si="18"/>
        <v>47.48</v>
      </c>
      <c r="F31" s="69">
        <v>71.7</v>
      </c>
      <c r="G31" s="76" t="s">
        <v>110</v>
      </c>
      <c r="I31" s="71" t="s">
        <v>101</v>
      </c>
      <c r="J31" s="71" t="s">
        <v>49</v>
      </c>
      <c r="K31" s="8">
        <v>0.4375</v>
      </c>
      <c r="L31" s="82">
        <v>8.1</v>
      </c>
      <c r="M31" s="118">
        <f t="shared" si="19"/>
        <v>46.58</v>
      </c>
      <c r="N31" s="69">
        <v>248.1</v>
      </c>
      <c r="O31" s="76" t="s">
        <v>110</v>
      </c>
    </row>
    <row r="32" spans="1:15" x14ac:dyDescent="0.25">
      <c r="A32" s="71" t="s">
        <v>102</v>
      </c>
      <c r="B32" s="71" t="s">
        <v>30</v>
      </c>
      <c r="C32" s="121" t="s">
        <v>110</v>
      </c>
      <c r="D32" s="122" t="s">
        <v>110</v>
      </c>
      <c r="E32" s="114" t="s">
        <v>110</v>
      </c>
      <c r="F32" s="73" t="s">
        <v>110</v>
      </c>
      <c r="G32" s="76" t="s">
        <v>110</v>
      </c>
      <c r="I32" s="71" t="s">
        <v>102</v>
      </c>
      <c r="J32" s="71" t="s">
        <v>49</v>
      </c>
      <c r="K32" s="79">
        <v>0.4236111111111111</v>
      </c>
      <c r="L32" s="80">
        <v>5</v>
      </c>
      <c r="M32" s="118">
        <f t="shared" si="19"/>
        <v>41</v>
      </c>
      <c r="N32" s="1">
        <v>307.60000000000002</v>
      </c>
      <c r="O32" s="76" t="s">
        <v>110</v>
      </c>
    </row>
    <row r="34" spans="1:1" x14ac:dyDescent="0.25">
      <c r="A34" s="97" t="s">
        <v>108</v>
      </c>
    </row>
    <row r="35" spans="1:1" x14ac:dyDescent="0.25">
      <c r="A35" s="96" t="s">
        <v>109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K49" sqref="AK4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October 2020</vt:lpstr>
      <vt:lpstr>November 2020</vt:lpstr>
      <vt:lpstr>December 2020</vt:lpstr>
      <vt:lpstr>Station by Station Data Summary</vt:lpstr>
      <vt:lpstr>E. coli Trends by Station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asiedlecki</dc:creator>
  <cp:lastModifiedBy>asiedlecki</cp:lastModifiedBy>
  <dcterms:created xsi:type="dcterms:W3CDTF">2019-12-19T17:34:42Z</dcterms:created>
  <dcterms:modified xsi:type="dcterms:W3CDTF">2021-01-19T18:44:47Z</dcterms:modified>
</cp:coreProperties>
</file>