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/>
  </bookViews>
  <sheets>
    <sheet name="April 2021" sheetId="1" r:id="rId1"/>
    <sheet name="May 2021" sheetId="2" r:id="rId2"/>
    <sheet name="June 2021" sheetId="3" r:id="rId3"/>
    <sheet name="Station by Station Data Summary" sheetId="4" r:id="rId4"/>
    <sheet name="E. coli Trends by Station" sheetId="5" r:id="rId5"/>
  </sheets>
  <calcPr calcId="145621"/>
</workbook>
</file>

<file path=xl/calcChain.xml><?xml version="1.0" encoding="utf-8"?>
<calcChain xmlns="http://schemas.openxmlformats.org/spreadsheetml/2006/main">
  <c r="H24" i="3" l="1"/>
  <c r="H23" i="3"/>
  <c r="H22" i="3"/>
  <c r="H20" i="3"/>
  <c r="H19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U28" i="4" l="1"/>
  <c r="U27" i="4"/>
  <c r="U24" i="4"/>
  <c r="U23" i="4"/>
  <c r="U22" i="4"/>
  <c r="U20" i="4"/>
  <c r="U19" i="4"/>
  <c r="U18" i="4"/>
  <c r="U15" i="4"/>
  <c r="U14" i="4"/>
  <c r="U12" i="4"/>
  <c r="U11" i="4"/>
  <c r="U10" i="4"/>
  <c r="U8" i="4"/>
  <c r="U7" i="4"/>
  <c r="U6" i="4"/>
  <c r="U2" i="4"/>
  <c r="M32" i="4"/>
  <c r="M31" i="4"/>
  <c r="M30" i="4"/>
  <c r="M28" i="4"/>
  <c r="M27" i="4"/>
  <c r="M26" i="4"/>
  <c r="M24" i="4"/>
  <c r="M23" i="4"/>
  <c r="M22" i="4"/>
  <c r="M20" i="4"/>
  <c r="M19" i="4"/>
  <c r="M18" i="4"/>
  <c r="M16" i="4"/>
  <c r="M15" i="4"/>
  <c r="M14" i="4"/>
  <c r="M12" i="4"/>
  <c r="M11" i="4"/>
  <c r="M10" i="4"/>
  <c r="M8" i="4"/>
  <c r="M7" i="4"/>
  <c r="M6" i="4"/>
  <c r="M4" i="4"/>
  <c r="M3" i="4"/>
  <c r="E32" i="4"/>
  <c r="E31" i="4"/>
  <c r="E30" i="4"/>
  <c r="E28" i="4"/>
  <c r="E27" i="4"/>
  <c r="E26" i="4"/>
  <c r="E24" i="4"/>
  <c r="E23" i="4"/>
  <c r="E22" i="4"/>
  <c r="E20" i="4"/>
  <c r="E19" i="4"/>
  <c r="E16" i="4"/>
  <c r="E15" i="4"/>
  <c r="E14" i="4"/>
  <c r="E12" i="4"/>
  <c r="E11" i="4"/>
  <c r="E10" i="4"/>
  <c r="E8" i="4"/>
  <c r="E7" i="4"/>
  <c r="E6" i="4"/>
  <c r="E3" i="4" l="1"/>
  <c r="E2" i="4"/>
  <c r="H24" i="2"/>
  <c r="H23" i="2"/>
  <c r="H22" i="2"/>
  <c r="H21" i="2"/>
  <c r="H20" i="2"/>
  <c r="H19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H7" i="1"/>
  <c r="H5" i="1"/>
  <c r="H4" i="1"/>
  <c r="H3" i="1"/>
  <c r="H2" i="1"/>
</calcChain>
</file>

<file path=xl/sharedStrings.xml><?xml version="1.0" encoding="utf-8"?>
<sst xmlns="http://schemas.openxmlformats.org/spreadsheetml/2006/main" count="609" uniqueCount="104">
  <si>
    <t>Site Description</t>
  </si>
  <si>
    <t>Site #</t>
  </si>
  <si>
    <t>Jurisdictions Affected</t>
  </si>
  <si>
    <t>Sample Date</t>
  </si>
  <si>
    <t>Time of Day</t>
  </si>
  <si>
    <t>Temp. (Celsius)</t>
  </si>
  <si>
    <t>Temp. (Fahrenheit)</t>
  </si>
  <si>
    <t xml:space="preserve">pH </t>
  </si>
  <si>
    <t>Conductivity (uS/cm)</t>
  </si>
  <si>
    <t>Turbidity (NTU)</t>
  </si>
  <si>
    <t>E. coli (MPN)</t>
  </si>
  <si>
    <t>Total Phosphorus (mg/L)</t>
  </si>
  <si>
    <t>Ammonia-Nitrate (mg/L)</t>
  </si>
  <si>
    <t>Walker Creek @ Belle Fiore</t>
  </si>
  <si>
    <t>E1</t>
  </si>
  <si>
    <t>ASH, CNTY</t>
  </si>
  <si>
    <t>E3</t>
  </si>
  <si>
    <t xml:space="preserve">Ashland Creek @ Granite St. </t>
  </si>
  <si>
    <t>E4</t>
  </si>
  <si>
    <t>Ashland Creek below STP</t>
  </si>
  <si>
    <t>E5</t>
  </si>
  <si>
    <t>Bear  Ck. @ S. Valley View Rd.</t>
  </si>
  <si>
    <t>E7</t>
  </si>
  <si>
    <t>Bear Ck. @ Greenway (S.Talent)</t>
  </si>
  <si>
    <t>E8</t>
  </si>
  <si>
    <t>TAL, CNTY</t>
  </si>
  <si>
    <t>Bear Ck. @ Lynn Newbry Park</t>
  </si>
  <si>
    <t>E9</t>
  </si>
  <si>
    <t>Bear Ck. @ B.H. Park (Phoenix)</t>
  </si>
  <si>
    <t>E11</t>
  </si>
  <si>
    <t>PHO, CNTY</t>
  </si>
  <si>
    <t xml:space="preserve">Bear Ck. @ Fern Valley Rd. </t>
  </si>
  <si>
    <t>E12</t>
  </si>
  <si>
    <t>E13</t>
  </si>
  <si>
    <t>MED, CNTY</t>
  </si>
  <si>
    <t>Bear Ck. @ 9th St. in Medford</t>
  </si>
  <si>
    <t>E14</t>
  </si>
  <si>
    <t xml:space="preserve">Bear Ck. @ Table Rock Rd. </t>
  </si>
  <si>
    <t>E15</t>
  </si>
  <si>
    <t>Griffin Creek @ Beall Ln.</t>
  </si>
  <si>
    <t>E16</t>
  </si>
  <si>
    <t>JVLLE, CPT, CNTY</t>
  </si>
  <si>
    <t>Jackson Creek @ Beall Ln.</t>
  </si>
  <si>
    <t>E17</t>
  </si>
  <si>
    <t>Jackson Creek @ W. Ross Ln.</t>
  </si>
  <si>
    <t>E19</t>
  </si>
  <si>
    <t>Bear Ck. @ Pine St. (CP)</t>
  </si>
  <si>
    <t>E20</t>
  </si>
  <si>
    <t>CPT, CNTY</t>
  </si>
  <si>
    <t>Bear Ck. above Griffin (CP)</t>
  </si>
  <si>
    <t>E21</t>
  </si>
  <si>
    <t>Griffin Creek @ I-5</t>
  </si>
  <si>
    <t>E22</t>
  </si>
  <si>
    <t>E23</t>
  </si>
  <si>
    <t xml:space="preserve">Bear Ck. @ Kirtland Rd. </t>
  </si>
  <si>
    <t>E24</t>
  </si>
  <si>
    <t>CNTY, All</t>
  </si>
  <si>
    <t>LE =Lab Error</t>
  </si>
  <si>
    <t>FE = Field Error</t>
  </si>
  <si>
    <t>ND = not detectable</t>
  </si>
  <si>
    <t>pH</t>
  </si>
  <si>
    <t>Bear Ck. @ CTNC (S. Medford)</t>
  </si>
  <si>
    <t>Water Quality Standards</t>
  </si>
  <si>
    <t>May 16th-Oct 14th</t>
  </si>
  <si>
    <t>Oct 15th-May 15th</t>
  </si>
  <si>
    <t>Year Round</t>
  </si>
  <si>
    <t>Temperature</t>
  </si>
  <si>
    <t>18.0 C (64.4 F)</t>
  </si>
  <si>
    <t>13.0 C (55.4 F)</t>
  </si>
  <si>
    <t>Turbidity</t>
  </si>
  <si>
    <t>50 ntus</t>
  </si>
  <si>
    <t>E. Coli (single sample)</t>
  </si>
  <si>
    <t>406 mpn</t>
  </si>
  <si>
    <t>Month</t>
  </si>
  <si>
    <t>E. coli MPN</t>
  </si>
  <si>
    <t>Phosphorus (mg/L)</t>
  </si>
  <si>
    <r>
      <t>Temp. (C</t>
    </r>
    <r>
      <rPr>
        <b/>
        <sz val="11"/>
        <color theme="1"/>
        <rFont val="Calibri"/>
        <family val="2"/>
      </rPr>
      <t>°)</t>
    </r>
  </si>
  <si>
    <r>
      <t>Temp. (F</t>
    </r>
    <r>
      <rPr>
        <b/>
        <sz val="11"/>
        <color theme="1"/>
        <rFont val="Calibri"/>
        <family val="2"/>
      </rPr>
      <t>°)</t>
    </r>
  </si>
  <si>
    <t>Bold = &gt;2419.2 MPN</t>
  </si>
  <si>
    <t>Red = exceeding the state standard</t>
  </si>
  <si>
    <t>-</t>
  </si>
  <si>
    <t>ND</t>
  </si>
  <si>
    <t>Neil Creek @ Dead Indian Memorial</t>
  </si>
  <si>
    <t>TID Canal @ Eagle Mill Rd.</t>
  </si>
  <si>
    <t>E6</t>
  </si>
  <si>
    <t>TID, ASH, CNTY</t>
  </si>
  <si>
    <t>MID Diversion @ Suncrest Rd.</t>
  </si>
  <si>
    <t>E10</t>
  </si>
  <si>
    <t>MID, CNTY</t>
  </si>
  <si>
    <t>Jackson Creek @ Jacksonville</t>
  </si>
  <si>
    <t>E18</t>
  </si>
  <si>
    <t xml:space="preserve">Jackson Creek @ Dean Creek Rd. </t>
  </si>
  <si>
    <t xml:space="preserve">Neil Creek @ Dead Indian </t>
  </si>
  <si>
    <t>April</t>
  </si>
  <si>
    <t>May</t>
  </si>
  <si>
    <t>June</t>
  </si>
  <si>
    <t>&gt;2419.2</t>
  </si>
  <si>
    <t>Total Phosphorus</t>
  </si>
  <si>
    <t>0.08 mg/L</t>
  </si>
  <si>
    <t>Notes</t>
  </si>
  <si>
    <t>Construction blocking site.</t>
  </si>
  <si>
    <t>Not sampled November - April.</t>
  </si>
  <si>
    <t>No flow.</t>
  </si>
  <si>
    <t>No access.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</si>
</sst>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/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</cellStyleXfs>
  <cellXfs count="173">
    <xf numFmtId="0" fontId="0" fillId="0" borderId="0" xfId="0"/>
    <xf numFmtId="164" fontId="12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20" fontId="0" fillId="0" borderId="3" xfId="0" applyNumberForma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2" xfId="2" applyFont="1" applyBorder="1" applyAlignment="1" applyProtection="1">
      <alignment horizontal="left" vertical="center" wrapText="1"/>
      <protection locked="0"/>
    </xf>
    <xf numFmtId="0" fontId="8" fillId="0" borderId="3" xfId="2" applyFont="1" applyBorder="1" applyAlignment="1" applyProtection="1">
      <alignment horizontal="center" vertical="center"/>
      <protection locked="0"/>
    </xf>
    <xf numFmtId="0" fontId="8" fillId="0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 applyProtection="1">
      <alignment horizontal="left" vertical="center" wrapText="1"/>
      <protection locked="0"/>
    </xf>
    <xf numFmtId="0" fontId="8" fillId="4" borderId="3" xfId="2" applyFont="1" applyFill="1" applyBorder="1" applyAlignment="1" applyProtection="1">
      <alignment horizontal="center" vertical="center"/>
      <protection locked="0"/>
    </xf>
    <xf numFmtId="20" fontId="8" fillId="0" borderId="3" xfId="2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 applyProtection="1">
      <alignment horizontal="center" vertical="center"/>
    </xf>
    <xf numFmtId="20" fontId="8" fillId="0" borderId="3" xfId="1" applyNumberFormat="1" applyFont="1" applyFill="1" applyBorder="1" applyAlignment="1">
      <alignment horizontal="center" vertical="center"/>
    </xf>
    <xf numFmtId="2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14" fontId="8" fillId="0" borderId="3" xfId="1" applyNumberFormat="1" applyFont="1" applyFill="1" applyBorder="1" applyAlignment="1">
      <alignment horizontal="center" vertical="center"/>
    </xf>
    <xf numFmtId="165" fontId="8" fillId="0" borderId="3" xfId="1" applyNumberFormat="1" applyFont="1" applyFill="1" applyBorder="1" applyAlignment="1" applyProtection="1">
      <alignment horizontal="center" vertical="center"/>
    </xf>
    <xf numFmtId="165" fontId="8" fillId="0" borderId="4" xfId="1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/>
    </xf>
    <xf numFmtId="164" fontId="8" fillId="0" borderId="6" xfId="0" applyNumberFormat="1" applyFont="1" applyFill="1" applyBorder="1" applyAlignment="1" applyProtection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left" vertical="top"/>
    </xf>
    <xf numFmtId="0" fontId="12" fillId="0" borderId="3" xfId="0" applyFont="1" applyFill="1" applyBorder="1" applyAlignment="1">
      <alignment horizontal="right"/>
    </xf>
    <xf numFmtId="0" fontId="12" fillId="0" borderId="3" xfId="0" applyFon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6" fillId="3" borderId="7" xfId="2" applyFont="1" applyFill="1" applyBorder="1" applyAlignment="1">
      <alignment horizontal="center" wrapText="1"/>
    </xf>
    <xf numFmtId="0" fontId="6" fillId="3" borderId="8" xfId="2" applyFont="1" applyFill="1" applyBorder="1" applyAlignment="1">
      <alignment horizontal="center" wrapText="1"/>
    </xf>
    <xf numFmtId="164" fontId="6" fillId="3" borderId="8" xfId="2" applyNumberFormat="1" applyFont="1" applyFill="1" applyBorder="1" applyAlignment="1">
      <alignment horizontal="center" wrapText="1"/>
    </xf>
    <xf numFmtId="2" fontId="6" fillId="3" borderId="8" xfId="2" applyNumberFormat="1" applyFont="1" applyFill="1" applyBorder="1" applyAlignment="1">
      <alignment horizontal="center" wrapText="1"/>
    </xf>
    <xf numFmtId="0" fontId="3" fillId="0" borderId="0" xfId="0" applyFont="1"/>
    <xf numFmtId="0" fontId="14" fillId="0" borderId="0" xfId="0" applyFont="1"/>
    <xf numFmtId="0" fontId="15" fillId="0" borderId="0" xfId="0" applyFont="1"/>
    <xf numFmtId="0" fontId="6" fillId="3" borderId="9" xfId="2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4" fillId="7" borderId="3" xfId="0" applyFont="1" applyFill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3" xfId="0" applyNumberFormat="1" applyFont="1" applyBorder="1"/>
    <xf numFmtId="20" fontId="0" fillId="0" borderId="3" xfId="0" applyNumberFormat="1" applyFill="1" applyBorder="1" applyAlignment="1">
      <alignment horizontal="center"/>
    </xf>
    <xf numFmtId="0" fontId="8" fillId="0" borderId="10" xfId="2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20" fontId="8" fillId="2" borderId="1" xfId="1" applyNumberFormat="1" applyFont="1" applyBorder="1" applyAlignment="1">
      <alignment horizontal="center" vertical="center"/>
    </xf>
    <xf numFmtId="20" fontId="16" fillId="2" borderId="1" xfId="1" applyNumberFormat="1" applyFont="1" applyBorder="1" applyAlignment="1">
      <alignment horizontal="center" vertical="center"/>
    </xf>
    <xf numFmtId="164" fontId="8" fillId="2" borderId="1" xfId="1" applyNumberFormat="1" applyFont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2" fontId="8" fillId="2" borderId="1" xfId="1" applyNumberFormat="1" applyFont="1" applyBorder="1" applyAlignment="1">
      <alignment horizontal="center" vertical="center" wrapText="1"/>
    </xf>
    <xf numFmtId="2" fontId="8" fillId="8" borderId="1" xfId="1" applyNumberFormat="1" applyFont="1" applyFill="1" applyBorder="1" applyAlignment="1">
      <alignment horizontal="center" vertical="center" wrapText="1"/>
    </xf>
    <xf numFmtId="164" fontId="8" fillId="0" borderId="10" xfId="2" applyNumberFormat="1" applyFont="1" applyFill="1" applyBorder="1" applyAlignment="1">
      <alignment horizontal="center" vertical="center"/>
    </xf>
    <xf numFmtId="164" fontId="8" fillId="0" borderId="11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165" fontId="8" fillId="0" borderId="11" xfId="1" applyNumberFormat="1" applyFont="1" applyFill="1" applyBorder="1" applyAlignment="1" applyProtection="1">
      <alignment horizontal="center" vertical="center"/>
    </xf>
    <xf numFmtId="164" fontId="8" fillId="0" borderId="13" xfId="2" applyNumberFormat="1" applyFont="1" applyFill="1" applyBorder="1" applyAlignment="1">
      <alignment horizontal="center" vertical="center"/>
    </xf>
    <xf numFmtId="2" fontId="8" fillId="0" borderId="13" xfId="2" applyNumberFormat="1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165" fontId="8" fillId="0" borderId="13" xfId="1" applyNumberFormat="1" applyFont="1" applyFill="1" applyBorder="1" applyAlignment="1" applyProtection="1">
      <alignment horizontal="center" vertical="center"/>
    </xf>
    <xf numFmtId="0" fontId="8" fillId="4" borderId="15" xfId="2" applyFont="1" applyFill="1" applyBorder="1" applyAlignment="1" applyProtection="1">
      <alignment horizontal="left" vertical="center" wrapText="1"/>
      <protection locked="0"/>
    </xf>
    <xf numFmtId="0" fontId="8" fillId="4" borderId="11" xfId="2" applyFont="1" applyFill="1" applyBorder="1" applyAlignment="1" applyProtection="1">
      <alignment horizontal="center" vertical="center"/>
      <protection locked="0"/>
    </xf>
    <xf numFmtId="0" fontId="8" fillId="0" borderId="12" xfId="2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20" fontId="8" fillId="0" borderId="11" xfId="1" applyNumberFormat="1" applyFont="1" applyFill="1" applyBorder="1" applyAlignment="1">
      <alignment horizontal="center" vertical="center"/>
    </xf>
    <xf numFmtId="165" fontId="8" fillId="5" borderId="11" xfId="1" applyNumberFormat="1" applyFont="1" applyFill="1" applyBorder="1" applyAlignment="1" applyProtection="1">
      <alignment horizontal="center" vertical="center"/>
    </xf>
    <xf numFmtId="20" fontId="8" fillId="0" borderId="13" xfId="1" applyNumberFormat="1" applyFont="1" applyFill="1" applyBorder="1" applyAlignment="1">
      <alignment horizontal="center" vertical="center"/>
    </xf>
    <xf numFmtId="164" fontId="8" fillId="0" borderId="14" xfId="2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14" fontId="8" fillId="0" borderId="6" xfId="1" applyNumberFormat="1" applyFont="1" applyFill="1" applyBorder="1" applyAlignment="1">
      <alignment horizontal="center" vertical="center"/>
    </xf>
    <xf numFmtId="164" fontId="8" fillId="0" borderId="6" xfId="2" applyNumberFormat="1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20" fontId="8" fillId="0" borderId="11" xfId="2" applyNumberFormat="1" applyFont="1" applyFill="1" applyBorder="1" applyAlignment="1">
      <alignment horizontal="center" vertical="center" wrapText="1"/>
    </xf>
    <xf numFmtId="20" fontId="8" fillId="0" borderId="13" xfId="2" applyNumberFormat="1" applyFont="1" applyFill="1" applyBorder="1" applyAlignment="1">
      <alignment horizontal="center" vertical="center" wrapText="1"/>
    </xf>
    <xf numFmtId="20" fontId="8" fillId="0" borderId="17" xfId="2" applyNumberFormat="1" applyFont="1" applyFill="1" applyBorder="1" applyAlignment="1">
      <alignment horizontal="center" vertical="center" wrapText="1"/>
    </xf>
    <xf numFmtId="20" fontId="8" fillId="0" borderId="18" xfId="2" applyNumberFormat="1" applyFont="1" applyFill="1" applyBorder="1" applyAlignment="1">
      <alignment horizontal="center" vertical="center" wrapText="1"/>
    </xf>
    <xf numFmtId="20" fontId="8" fillId="0" borderId="19" xfId="2" applyNumberFormat="1" applyFont="1" applyFill="1" applyBorder="1" applyAlignment="1">
      <alignment horizontal="center" vertical="center" wrapText="1"/>
    </xf>
    <xf numFmtId="20" fontId="8" fillId="0" borderId="18" xfId="1" applyNumberFormat="1" applyFont="1" applyFill="1" applyBorder="1" applyAlignment="1">
      <alignment horizontal="center" vertical="center"/>
    </xf>
    <xf numFmtId="20" fontId="8" fillId="0" borderId="21" xfId="2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20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20" fontId="12" fillId="0" borderId="3" xfId="0" applyNumberFormat="1" applyFont="1" applyFill="1" applyBorder="1" applyAlignment="1">
      <alignment horizontal="right"/>
    </xf>
    <xf numFmtId="2" fontId="11" fillId="0" borderId="3" xfId="1" applyNumberFormat="1" applyFont="1" applyFill="1" applyBorder="1" applyAlignment="1">
      <alignment horizontal="center" vertical="center" wrapText="1"/>
    </xf>
    <xf numFmtId="20" fontId="8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165" fontId="8" fillId="0" borderId="4" xfId="2" applyNumberFormat="1" applyFont="1" applyFill="1" applyBorder="1" applyAlignment="1">
      <alignment horizontal="center" vertical="center"/>
    </xf>
    <xf numFmtId="164" fontId="11" fillId="0" borderId="14" xfId="2" applyNumberFormat="1" applyFont="1" applyFill="1" applyBorder="1" applyAlignment="1">
      <alignment horizontal="center" vertical="center"/>
    </xf>
    <xf numFmtId="2" fontId="11" fillId="0" borderId="3" xfId="2" applyNumberFormat="1" applyFont="1" applyFill="1" applyBorder="1" applyAlignment="1">
      <alignment horizontal="center" vertical="center"/>
    </xf>
    <xf numFmtId="164" fontId="11" fillId="0" borderId="10" xfId="2" applyNumberFormat="1" applyFont="1" applyFill="1" applyBorder="1" applyAlignment="1">
      <alignment horizontal="center" vertical="center"/>
    </xf>
    <xf numFmtId="20" fontId="16" fillId="2" borderId="22" xfId="1" applyNumberFormat="1" applyFont="1" applyBorder="1" applyAlignment="1">
      <alignment horizontal="center" vertical="center"/>
    </xf>
    <xf numFmtId="164" fontId="8" fillId="2" borderId="22" xfId="1" applyNumberFormat="1" applyFont="1" applyBorder="1" applyAlignment="1">
      <alignment horizontal="center" vertical="center" wrapText="1"/>
    </xf>
    <xf numFmtId="0" fontId="8" fillId="8" borderId="22" xfId="1" applyFont="1" applyFill="1" applyBorder="1" applyAlignment="1">
      <alignment horizontal="center" vertical="center" wrapText="1"/>
    </xf>
    <xf numFmtId="2" fontId="8" fillId="2" borderId="22" xfId="1" applyNumberFormat="1" applyFont="1" applyBorder="1" applyAlignment="1">
      <alignment horizontal="center" vertical="center" wrapText="1"/>
    </xf>
    <xf numFmtId="2" fontId="8" fillId="8" borderId="22" xfId="1" applyNumberFormat="1" applyFont="1" applyFill="1" applyBorder="1" applyAlignment="1">
      <alignment horizontal="center" vertical="center" wrapText="1"/>
    </xf>
    <xf numFmtId="20" fontId="8" fillId="2" borderId="22" xfId="1" applyNumberFormat="1" applyFont="1" applyBorder="1" applyAlignment="1">
      <alignment horizontal="center" vertical="center"/>
    </xf>
    <xf numFmtId="0" fontId="8" fillId="2" borderId="23" xfId="1" applyFont="1" applyBorder="1" applyAlignment="1">
      <alignment horizontal="center" vertical="center"/>
    </xf>
    <xf numFmtId="164" fontId="11" fillId="0" borderId="3" xfId="1" applyNumberFormat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20" fontId="0" fillId="0" borderId="3" xfId="0" applyNumberFormat="1" applyFill="1" applyBorder="1" applyAlignment="1">
      <alignment horizontal="right"/>
    </xf>
    <xf numFmtId="20" fontId="12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20" fontId="12" fillId="0" borderId="3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10" fillId="0" borderId="10" xfId="2" applyNumberFormat="1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6" fillId="3" borderId="20" xfId="2" applyFont="1" applyFill="1" applyBorder="1" applyAlignment="1">
      <alignment horizontal="center" wrapText="1"/>
    </xf>
    <xf numFmtId="0" fontId="8" fillId="0" borderId="24" xfId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165" fontId="8" fillId="0" borderId="10" xfId="1" applyNumberFormat="1" applyFont="1" applyFill="1" applyBorder="1" applyAlignment="1" applyProtection="1">
      <alignment horizontal="center" vertical="center"/>
    </xf>
    <xf numFmtId="0" fontId="8" fillId="2" borderId="26" xfId="1" applyFont="1" applyBorder="1" applyAlignment="1">
      <alignment horizontal="center" vertical="center"/>
    </xf>
    <xf numFmtId="164" fontId="8" fillId="0" borderId="27" xfId="0" applyNumberFormat="1" applyFont="1" applyFill="1" applyBorder="1" applyAlignment="1" applyProtection="1">
      <alignment horizontal="center" vertical="center"/>
    </xf>
    <xf numFmtId="164" fontId="8" fillId="0" borderId="24" xfId="0" applyNumberFormat="1" applyFont="1" applyFill="1" applyBorder="1" applyAlignment="1" applyProtection="1">
      <alignment horizontal="center" vertical="center"/>
    </xf>
    <xf numFmtId="164" fontId="8" fillId="0" borderId="25" xfId="0" applyNumberFormat="1" applyFont="1" applyFill="1" applyBorder="1" applyAlignment="1" applyProtection="1">
      <alignment horizontal="center" vertical="center"/>
    </xf>
    <xf numFmtId="165" fontId="8" fillId="0" borderId="10" xfId="2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center" vertical="center"/>
    </xf>
    <xf numFmtId="165" fontId="11" fillId="0" borderId="10" xfId="1" applyNumberFormat="1" applyFont="1" applyFill="1" applyBorder="1" applyAlignment="1" applyProtection="1">
      <alignment horizontal="center" vertical="center"/>
    </xf>
    <xf numFmtId="165" fontId="8" fillId="0" borderId="12" xfId="1" applyNumberFormat="1" applyFont="1" applyFill="1" applyBorder="1" applyAlignment="1" applyProtection="1">
      <alignment horizontal="center" vertical="center"/>
    </xf>
    <xf numFmtId="165" fontId="11" fillId="0" borderId="14" xfId="1" applyNumberFormat="1" applyFont="1" applyFill="1" applyBorder="1" applyAlignment="1" applyProtection="1">
      <alignment horizontal="center" vertical="center"/>
    </xf>
    <xf numFmtId="165" fontId="11" fillId="0" borderId="12" xfId="1" applyNumberFormat="1" applyFont="1" applyFill="1" applyBorder="1" applyAlignment="1" applyProtection="1">
      <alignment horizontal="center" vertical="center"/>
    </xf>
    <xf numFmtId="165" fontId="8" fillId="5" borderId="10" xfId="1" applyNumberFormat="1" applyFont="1" applyFill="1" applyBorder="1" applyAlignment="1" applyProtection="1">
      <alignment horizontal="center" vertical="center"/>
    </xf>
    <xf numFmtId="20" fontId="8" fillId="2" borderId="29" xfId="1" applyNumberFormat="1" applyFont="1" applyBorder="1" applyAlignment="1">
      <alignment horizontal="center" vertical="center"/>
    </xf>
    <xf numFmtId="165" fontId="11" fillId="0" borderId="16" xfId="1" applyNumberFormat="1" applyFont="1" applyFill="1" applyBorder="1" applyAlignment="1" applyProtection="1">
      <alignment horizontal="center" vertical="center"/>
    </xf>
    <xf numFmtId="165" fontId="8" fillId="0" borderId="28" xfId="1" applyNumberFormat="1" applyFont="1" applyFill="1" applyBorder="1" applyAlignment="1" applyProtection="1">
      <alignment horizontal="center" vertical="center"/>
    </xf>
    <xf numFmtId="165" fontId="8" fillId="5" borderId="12" xfId="1" applyNumberFormat="1" applyFont="1" applyFill="1" applyBorder="1" applyAlignment="1" applyProtection="1">
      <alignment horizontal="center" vertical="center"/>
    </xf>
    <xf numFmtId="165" fontId="8" fillId="0" borderId="14" xfId="1" applyNumberFormat="1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164" fontId="6" fillId="3" borderId="31" xfId="2" applyNumberFormat="1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wrapText="1"/>
    </xf>
    <xf numFmtId="0" fontId="8" fillId="0" borderId="7" xfId="2" applyFont="1" applyBorder="1" applyAlignment="1" applyProtection="1">
      <alignment horizontal="left" vertical="center" wrapText="1"/>
      <protection locked="0"/>
    </xf>
    <xf numFmtId="0" fontId="8" fillId="0" borderId="8" xfId="2" applyFont="1" applyBorder="1" applyAlignment="1" applyProtection="1">
      <alignment horizontal="center" vertical="center"/>
      <protection locked="0"/>
    </xf>
    <xf numFmtId="0" fontId="8" fillId="0" borderId="20" xfId="2" applyFont="1" applyFill="1" applyBorder="1" applyAlignment="1">
      <alignment horizontal="center" vertical="center" wrapText="1"/>
    </xf>
    <xf numFmtId="20" fontId="16" fillId="2" borderId="33" xfId="1" applyNumberFormat="1" applyFont="1" applyBorder="1" applyAlignment="1">
      <alignment horizontal="center" vertical="center"/>
    </xf>
    <xf numFmtId="20" fontId="8" fillId="2" borderId="33" xfId="1" applyNumberFormat="1" applyFont="1" applyBorder="1" applyAlignment="1">
      <alignment horizontal="center" vertical="center"/>
    </xf>
    <xf numFmtId="164" fontId="8" fillId="2" borderId="33" xfId="1" applyNumberFormat="1" applyFont="1" applyBorder="1" applyAlignment="1">
      <alignment horizontal="center" vertical="center" wrapText="1"/>
    </xf>
    <xf numFmtId="2" fontId="8" fillId="2" borderId="33" xfId="1" applyNumberFormat="1" applyFont="1" applyBorder="1" applyAlignment="1">
      <alignment horizontal="center" vertical="center" wrapText="1"/>
    </xf>
    <xf numFmtId="0" fontId="8" fillId="8" borderId="33" xfId="1" applyFont="1" applyFill="1" applyBorder="1" applyAlignment="1">
      <alignment horizontal="center" vertical="center" wrapText="1"/>
    </xf>
    <xf numFmtId="2" fontId="8" fillId="8" borderId="33" xfId="1" applyNumberFormat="1" applyFont="1" applyFill="1" applyBorder="1" applyAlignment="1">
      <alignment horizontal="center" vertical="center" wrapText="1"/>
    </xf>
    <xf numFmtId="20" fontId="8" fillId="2" borderId="34" xfId="1" applyNumberFormat="1" applyFont="1" applyBorder="1" applyAlignment="1">
      <alignment horizontal="center" vertical="center"/>
    </xf>
    <xf numFmtId="20" fontId="8" fillId="2" borderId="35" xfId="1" applyNumberFormat="1" applyFont="1" applyBorder="1" applyAlignment="1">
      <alignment horizontal="center" vertical="center"/>
    </xf>
    <xf numFmtId="20" fontId="8" fillId="2" borderId="36" xfId="1" applyNumberFormat="1" applyFont="1" applyBorder="1" applyAlignment="1">
      <alignment horizontal="center" vertical="center"/>
    </xf>
  </cellXfs>
  <cellStyles count="6">
    <cellStyle name="Check Cell" xfId="1" builtinId="23"/>
    <cellStyle name="Normal" xfId="0" builtinId="0"/>
    <cellStyle name="Normal 2" xfId="3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E1 - Walker Creek @ Belle Fiore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Summary'!$F$1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'Station by Station Data Summary'!$A$2:$A$4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Summary'!$F$2:$F$4</c:f>
              <c:numCache>
                <c:formatCode>0.0</c:formatCode>
                <c:ptCount val="3"/>
                <c:pt idx="0">
                  <c:v>25.9</c:v>
                </c:pt>
                <c:pt idx="1">
                  <c:v>57.6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193600"/>
        <c:axId val="141195136"/>
      </c:barChart>
      <c:catAx>
        <c:axId val="14119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195136"/>
        <c:crosses val="autoZero"/>
        <c:auto val="1"/>
        <c:lblAlgn val="ctr"/>
        <c:lblOffset val="100"/>
        <c:noMultiLvlLbl val="0"/>
      </c:catAx>
      <c:valAx>
        <c:axId val="14119513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</a:t>
                </a:r>
                <a:r>
                  <a:rPr lang="en-US"/>
                  <a:t>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119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E13 - Bear Creek @ CTNC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Summary'!$N$5</c:f>
              <c:strCache>
                <c:ptCount val="1"/>
              </c:strCache>
            </c:strRef>
          </c:tx>
          <c:invertIfNegative val="0"/>
          <c:cat>
            <c:strRef>
              <c:f>'Station by Station Data Summary'!$I$6:$I$8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Summary'!$N$6:$N$8</c:f>
              <c:numCache>
                <c:formatCode>General</c:formatCode>
                <c:ptCount val="3"/>
                <c:pt idx="0">
                  <c:v>196.8</c:v>
                </c:pt>
                <c:pt idx="1">
                  <c:v>816.4</c:v>
                </c:pt>
                <c:pt idx="2">
                  <c:v>461.1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64256"/>
        <c:axId val="142070144"/>
      </c:barChart>
      <c:catAx>
        <c:axId val="1420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070144"/>
        <c:crosses val="autoZero"/>
        <c:auto val="1"/>
        <c:lblAlgn val="ctr"/>
        <c:lblOffset val="100"/>
        <c:noMultiLvlLbl val="0"/>
      </c:catAx>
      <c:valAx>
        <c:axId val="14207014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06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E14 - Bear Creek @ 9th Street (Medford)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Summary'!$N$9</c:f>
              <c:strCache>
                <c:ptCount val="1"/>
              </c:strCache>
            </c:strRef>
          </c:tx>
          <c:invertIfNegative val="0"/>
          <c:cat>
            <c:strRef>
              <c:f>'Station by Station Data Summary'!$I$10:$I$12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Summary'!$N$10:$N$12</c:f>
              <c:numCache>
                <c:formatCode>0.0</c:formatCode>
                <c:ptCount val="3"/>
                <c:pt idx="0">
                  <c:v>238.2</c:v>
                </c:pt>
                <c:pt idx="1">
                  <c:v>517.20000000000005</c:v>
                </c:pt>
                <c:pt idx="2">
                  <c:v>325.5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64352"/>
        <c:axId val="142165888"/>
      </c:barChart>
      <c:catAx>
        <c:axId val="14216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165888"/>
        <c:crosses val="autoZero"/>
        <c:auto val="1"/>
        <c:lblAlgn val="ctr"/>
        <c:lblOffset val="100"/>
        <c:noMultiLvlLbl val="0"/>
      </c:catAx>
      <c:valAx>
        <c:axId val="14216588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216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E15 - Bear Creek @ Table</a:t>
            </a:r>
            <a:r>
              <a:rPr lang="en-US" baseline="0"/>
              <a:t> Rock Road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Summary'!$N$13</c:f>
              <c:strCache>
                <c:ptCount val="1"/>
              </c:strCache>
            </c:strRef>
          </c:tx>
          <c:invertIfNegative val="0"/>
          <c:cat>
            <c:strRef>
              <c:f>'Station by Station Data Summary'!$I$14:$I$16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Summary'!$N$14:$N$16</c:f>
              <c:numCache>
                <c:formatCode>General</c:formatCode>
                <c:ptCount val="3"/>
                <c:pt idx="0">
                  <c:v>235.9</c:v>
                </c:pt>
                <c:pt idx="1">
                  <c:v>686.7</c:v>
                </c:pt>
                <c:pt idx="2">
                  <c:v>193.5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02752"/>
        <c:axId val="142204288"/>
      </c:barChart>
      <c:catAx>
        <c:axId val="14220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2204288"/>
        <c:crosses val="autoZero"/>
        <c:auto val="1"/>
        <c:lblAlgn val="ctr"/>
        <c:lblOffset val="100"/>
        <c:noMultiLvlLbl val="0"/>
      </c:catAx>
      <c:valAx>
        <c:axId val="14220428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220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E16 - Griffin Creek @ Beall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Summary'!$N$17</c:f>
              <c:strCache>
                <c:ptCount val="1"/>
              </c:strCache>
            </c:strRef>
          </c:tx>
          <c:invertIfNegative val="0"/>
          <c:cat>
            <c:strRef>
              <c:f>'Station by Station Data Summary'!$I$18:$I$20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Summary'!$N$18:$N$20</c:f>
              <c:numCache>
                <c:formatCode>General</c:formatCode>
                <c:ptCount val="3"/>
                <c:pt idx="0">
                  <c:v>172.5</c:v>
                </c:pt>
                <c:pt idx="1">
                  <c:v>866.4</c:v>
                </c:pt>
                <c:pt idx="2">
                  <c:v>1732.9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16576"/>
        <c:axId val="142234752"/>
      </c:barChart>
      <c:catAx>
        <c:axId val="14221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234752"/>
        <c:crosses val="autoZero"/>
        <c:auto val="1"/>
        <c:lblAlgn val="ctr"/>
        <c:lblOffset val="100"/>
        <c:noMultiLvlLbl val="0"/>
      </c:catAx>
      <c:valAx>
        <c:axId val="14223475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21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E17 - Jackson Creek @ Beall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Summary'!$N$21</c:f>
              <c:strCache>
                <c:ptCount val="1"/>
              </c:strCache>
            </c:strRef>
          </c:tx>
          <c:invertIfNegative val="0"/>
          <c:cat>
            <c:strRef>
              <c:f>'Station by Station Data Summary'!$I$22:$I$24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Summary'!$N$22:$N$24</c:f>
              <c:numCache>
                <c:formatCode>0.0</c:formatCode>
                <c:ptCount val="3"/>
                <c:pt idx="0" formatCode="General">
                  <c:v>125.9</c:v>
                </c:pt>
                <c:pt idx="1">
                  <c:v>88</c:v>
                </c:pt>
                <c:pt idx="2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59328"/>
        <c:axId val="142260864"/>
      </c:barChart>
      <c:catAx>
        <c:axId val="1422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260864"/>
        <c:crosses val="autoZero"/>
        <c:auto val="1"/>
        <c:lblAlgn val="ctr"/>
        <c:lblOffset val="100"/>
        <c:noMultiLvlLbl val="0"/>
      </c:catAx>
      <c:valAx>
        <c:axId val="14226086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259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E19 - Jackson Creek @ W. Ross Lane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Summary'!$N$25</c:f>
              <c:strCache>
                <c:ptCount val="1"/>
              </c:strCache>
            </c:strRef>
          </c:tx>
          <c:invertIfNegative val="0"/>
          <c:cat>
            <c:strRef>
              <c:f>'Station by Station Data Summary'!$I$26:$I$28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Summary'!$N$26:$N$28</c:f>
              <c:numCache>
                <c:formatCode>General</c:formatCode>
                <c:ptCount val="3"/>
                <c:pt idx="0" formatCode="0.0">
                  <c:v>145</c:v>
                </c:pt>
                <c:pt idx="1">
                  <c:v>1986.3</c:v>
                </c:pt>
                <c:pt idx="2">
                  <c:v>325.5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60448"/>
        <c:axId val="141578624"/>
      </c:barChart>
      <c:catAx>
        <c:axId val="141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578624"/>
        <c:crosses val="autoZero"/>
        <c:auto val="1"/>
        <c:lblAlgn val="ctr"/>
        <c:lblOffset val="100"/>
        <c:noMultiLvlLbl val="0"/>
      </c:catAx>
      <c:valAx>
        <c:axId val="14157862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156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E20 - Bear Creek @ Pine Street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Summary'!$N$29</c:f>
              <c:strCache>
                <c:ptCount val="1"/>
              </c:strCache>
            </c:strRef>
          </c:tx>
          <c:invertIfNegative val="0"/>
          <c:cat>
            <c:strRef>
              <c:f>'Station by Station Data Summary'!$I$30:$I$32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Summary'!$N$30:$N$32</c:f>
              <c:numCache>
                <c:formatCode>General</c:formatCode>
                <c:ptCount val="3"/>
                <c:pt idx="0">
                  <c:v>248.9</c:v>
                </c:pt>
                <c:pt idx="1">
                  <c:v>579.4</c:v>
                </c:pt>
                <c:pt idx="2">
                  <c:v>2419.1999999999998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599104"/>
        <c:axId val="141600640"/>
      </c:barChart>
      <c:catAx>
        <c:axId val="14159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00640"/>
        <c:crosses val="autoZero"/>
        <c:auto val="1"/>
        <c:lblAlgn val="ctr"/>
        <c:lblOffset val="100"/>
        <c:noMultiLvlLbl val="0"/>
      </c:catAx>
      <c:valAx>
        <c:axId val="14160064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59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E21 - Bear Creek above Griffin Creek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Summary'!$V$1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'Station by Station Data Summary'!$Q$2:$Q$4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Summary'!$V$2:$V$4</c:f>
              <c:numCache>
                <c:formatCode>General</c:formatCode>
                <c:ptCount val="3"/>
                <c:pt idx="0">
                  <c:v>106.7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37504"/>
        <c:axId val="141639040"/>
      </c:barChart>
      <c:catAx>
        <c:axId val="14163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39040"/>
        <c:crosses val="autoZero"/>
        <c:auto val="1"/>
        <c:lblAlgn val="ctr"/>
        <c:lblOffset val="100"/>
        <c:noMultiLvlLbl val="0"/>
      </c:catAx>
      <c:valAx>
        <c:axId val="14163904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63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E22 - Griffin Creek</a:t>
            </a:r>
            <a:r>
              <a:rPr lang="en-US" baseline="0"/>
              <a:t> @ I-5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Summary'!$V$5</c:f>
              <c:strCache>
                <c:ptCount val="1"/>
              </c:strCache>
            </c:strRef>
          </c:tx>
          <c:invertIfNegative val="0"/>
          <c:cat>
            <c:strRef>
              <c:f>'Station by Station Data Summary'!$Q$6:$Q$8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Summary'!$V$6:$V$8</c:f>
              <c:numCache>
                <c:formatCode>0.0</c:formatCode>
                <c:ptCount val="3"/>
                <c:pt idx="0">
                  <c:v>727</c:v>
                </c:pt>
                <c:pt idx="1">
                  <c:v>1299.7</c:v>
                </c:pt>
                <c:pt idx="2" formatCode="General">
                  <c:v>131.4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56064"/>
        <c:axId val="141657600"/>
      </c:barChart>
      <c:catAx>
        <c:axId val="14165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1657600"/>
        <c:crosses val="autoZero"/>
        <c:auto val="1"/>
        <c:lblAlgn val="ctr"/>
        <c:lblOffset val="100"/>
        <c:noMultiLvlLbl val="0"/>
      </c:catAx>
      <c:valAx>
        <c:axId val="14165760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4165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E23 - Jackson Creek @ Dean</a:t>
            </a:r>
            <a:r>
              <a:rPr lang="en-US" baseline="0"/>
              <a:t> Creek Road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Summary'!$V$9</c:f>
              <c:strCache>
                <c:ptCount val="1"/>
              </c:strCache>
            </c:strRef>
          </c:tx>
          <c:invertIfNegative val="0"/>
          <c:cat>
            <c:strRef>
              <c:f>'Station by Station Data Summary'!$Q$10:$Q$12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Summary'!$V$10:$V$12</c:f>
              <c:numCache>
                <c:formatCode>General</c:formatCode>
                <c:ptCount val="3"/>
                <c:pt idx="0">
                  <c:v>137.4</c:v>
                </c:pt>
                <c:pt idx="1">
                  <c:v>146.69999999999999</c:v>
                </c:pt>
                <c:pt idx="2">
                  <c:v>2419.1999999999998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98560"/>
        <c:axId val="141700096"/>
      </c:barChart>
      <c:catAx>
        <c:axId val="14169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700096"/>
        <c:crosses val="autoZero"/>
        <c:auto val="1"/>
        <c:lblAlgn val="ctr"/>
        <c:lblOffset val="100"/>
        <c:noMultiLvlLbl val="0"/>
      </c:catAx>
      <c:valAx>
        <c:axId val="14170009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69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E3 - Neil Creek @ Dead Indian Memorial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Summary'!$F$5</c:f>
              <c:strCache>
                <c:ptCount val="1"/>
              </c:strCache>
            </c:strRef>
          </c:tx>
          <c:invertIfNegative val="0"/>
          <c:cat>
            <c:strRef>
              <c:f>'Station by Station Data Summary'!$A$6:$A$8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Summary'!$F$6:$F$8</c:f>
              <c:numCache>
                <c:formatCode>0.0</c:formatCode>
                <c:ptCount val="3"/>
                <c:pt idx="0">
                  <c:v>235.9</c:v>
                </c:pt>
                <c:pt idx="1">
                  <c:v>517.20000000000005</c:v>
                </c:pt>
                <c:pt idx="2">
                  <c:v>686.7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23808"/>
        <c:axId val="141225344"/>
      </c:barChart>
      <c:catAx>
        <c:axId val="1412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225344"/>
        <c:crosses val="autoZero"/>
        <c:auto val="1"/>
        <c:lblAlgn val="ctr"/>
        <c:lblOffset val="100"/>
        <c:noMultiLvlLbl val="0"/>
      </c:catAx>
      <c:valAx>
        <c:axId val="14122534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122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E24 - Bear Creek @ Kirtland Road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Summary'!$V$13</c:f>
              <c:strCache>
                <c:ptCount val="1"/>
              </c:strCache>
            </c:strRef>
          </c:tx>
          <c:invertIfNegative val="0"/>
          <c:cat>
            <c:strRef>
              <c:f>'Station by Station Data Summary'!$Q$14:$Q$16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Summary'!$V$14:$V$16</c:f>
              <c:numCache>
                <c:formatCode>General</c:formatCode>
                <c:ptCount val="3"/>
                <c:pt idx="0" formatCode="0.0">
                  <c:v>99</c:v>
                </c:pt>
                <c:pt idx="1">
                  <c:v>101.4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724672"/>
        <c:axId val="141742848"/>
      </c:barChart>
      <c:catAx>
        <c:axId val="141724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742848"/>
        <c:crosses val="autoZero"/>
        <c:auto val="1"/>
        <c:lblAlgn val="ctr"/>
        <c:lblOffset val="100"/>
        <c:noMultiLvlLbl val="0"/>
      </c:catAx>
      <c:valAx>
        <c:axId val="14174284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4172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E4 - Ashland</a:t>
            </a:r>
            <a:r>
              <a:rPr lang="en-US" baseline="0"/>
              <a:t> Creek @ Granite Street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Summary'!$F$9</c:f>
              <c:strCache>
                <c:ptCount val="1"/>
              </c:strCache>
            </c:strRef>
          </c:tx>
          <c:invertIfNegative val="0"/>
          <c:cat>
            <c:strRef>
              <c:f>'Station by Station Data Summary'!$A$10:$A$12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Summary'!$F$10:$F$12</c:f>
              <c:numCache>
                <c:formatCode>0.0</c:formatCode>
                <c:ptCount val="3"/>
                <c:pt idx="0">
                  <c:v>13.4</c:v>
                </c:pt>
                <c:pt idx="1">
                  <c:v>4.0999999999999996</c:v>
                </c:pt>
                <c:pt idx="2">
                  <c:v>122.3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27456"/>
        <c:axId val="141841536"/>
      </c:barChart>
      <c:catAx>
        <c:axId val="14182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841536"/>
        <c:crosses val="autoZero"/>
        <c:auto val="1"/>
        <c:lblAlgn val="ctr"/>
        <c:lblOffset val="100"/>
        <c:noMultiLvlLbl val="0"/>
      </c:catAx>
      <c:valAx>
        <c:axId val="14184153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182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E5 - Ashland Creek below STP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Summary'!$F$13</c:f>
              <c:strCache>
                <c:ptCount val="1"/>
              </c:strCache>
            </c:strRef>
          </c:tx>
          <c:invertIfNegative val="0"/>
          <c:cat>
            <c:strRef>
              <c:f>'Station by Station Data Summary'!$A$14:$A$16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Summary'!$F$14:$F$16</c:f>
              <c:numCache>
                <c:formatCode>General</c:formatCode>
                <c:ptCount val="3"/>
                <c:pt idx="0">
                  <c:v>222.4</c:v>
                </c:pt>
                <c:pt idx="1">
                  <c:v>235.9</c:v>
                </c:pt>
                <c:pt idx="2">
                  <c:v>165.8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78400"/>
        <c:axId val="141879936"/>
      </c:barChart>
      <c:catAx>
        <c:axId val="14187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879936"/>
        <c:crosses val="autoZero"/>
        <c:auto val="1"/>
        <c:lblAlgn val="ctr"/>
        <c:lblOffset val="100"/>
        <c:noMultiLvlLbl val="0"/>
      </c:catAx>
      <c:valAx>
        <c:axId val="14187993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87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E7 - Bear Creek @ S. Valley View Road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Summary'!$F$17</c:f>
              <c:strCache>
                <c:ptCount val="1"/>
              </c:strCache>
            </c:strRef>
          </c:tx>
          <c:invertIfNegative val="0"/>
          <c:cat>
            <c:strRef>
              <c:f>'Station by Station Data Summary'!$A$18:$A$20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Summary'!$F$18:$F$20</c:f>
              <c:numCache>
                <c:formatCode>General</c:formatCode>
                <c:ptCount val="3"/>
                <c:pt idx="0">
                  <c:v>0</c:v>
                </c:pt>
                <c:pt idx="1">
                  <c:v>325.5</c:v>
                </c:pt>
                <c:pt idx="2">
                  <c:v>365.4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10400"/>
        <c:axId val="141911936"/>
      </c:barChart>
      <c:catAx>
        <c:axId val="14191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11936"/>
        <c:crosses val="autoZero"/>
        <c:auto val="1"/>
        <c:lblAlgn val="ctr"/>
        <c:lblOffset val="100"/>
        <c:noMultiLvlLbl val="0"/>
      </c:catAx>
      <c:valAx>
        <c:axId val="14191193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91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E8 - Bear Creek</a:t>
            </a:r>
            <a:r>
              <a:rPr lang="en-US" baseline="0"/>
              <a:t> @ Greenway (S. Talent)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Summary'!$F$21</c:f>
              <c:strCache>
                <c:ptCount val="1"/>
              </c:strCache>
            </c:strRef>
          </c:tx>
          <c:invertIfNegative val="0"/>
          <c:cat>
            <c:strRef>
              <c:f>'Station by Station Data Summary'!$A$22:$A$24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Summary'!$F$22:$F$24</c:f>
              <c:numCache>
                <c:formatCode>General</c:formatCode>
                <c:ptCount val="3"/>
                <c:pt idx="0">
                  <c:v>54.7</c:v>
                </c:pt>
                <c:pt idx="1">
                  <c:v>275.5</c:v>
                </c:pt>
                <c:pt idx="2">
                  <c:v>461.1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28320"/>
        <c:axId val="141929856"/>
      </c:barChart>
      <c:catAx>
        <c:axId val="14192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29856"/>
        <c:crosses val="autoZero"/>
        <c:auto val="1"/>
        <c:lblAlgn val="ctr"/>
        <c:lblOffset val="100"/>
        <c:noMultiLvlLbl val="0"/>
      </c:catAx>
      <c:valAx>
        <c:axId val="14192985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92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E9 - Bear Creek @ Lynn Newbry Park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Summary'!$F$25</c:f>
              <c:strCache>
                <c:ptCount val="1"/>
              </c:strCache>
            </c:strRef>
          </c:tx>
          <c:invertIfNegative val="0"/>
          <c:cat>
            <c:strRef>
              <c:f>'Station by Station Data Summary'!$A$26:$A$28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Summary'!$F$26:$F$28</c:f>
              <c:numCache>
                <c:formatCode>0.0</c:formatCode>
                <c:ptCount val="3"/>
                <c:pt idx="0">
                  <c:v>65</c:v>
                </c:pt>
                <c:pt idx="1">
                  <c:v>214.3</c:v>
                </c:pt>
                <c:pt idx="2">
                  <c:v>325.5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69280"/>
        <c:axId val="141970816"/>
      </c:barChart>
      <c:catAx>
        <c:axId val="1419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70816"/>
        <c:crosses val="autoZero"/>
        <c:auto val="1"/>
        <c:lblAlgn val="ctr"/>
        <c:lblOffset val="100"/>
        <c:noMultiLvlLbl val="0"/>
      </c:catAx>
      <c:valAx>
        <c:axId val="14197081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196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E11 - Bear Creek @ Blue Heron Park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Summary'!$F$29</c:f>
              <c:strCache>
                <c:ptCount val="1"/>
              </c:strCache>
            </c:strRef>
          </c:tx>
          <c:invertIfNegative val="0"/>
          <c:cat>
            <c:strRef>
              <c:f>'Station by Station Data Summary'!$A$30:$A$32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Summary'!$F$30:$F$32</c:f>
              <c:numCache>
                <c:formatCode>General</c:formatCode>
                <c:ptCount val="3"/>
                <c:pt idx="0">
                  <c:v>48.7</c:v>
                </c:pt>
                <c:pt idx="1">
                  <c:v>218.7</c:v>
                </c:pt>
                <c:pt idx="2">
                  <c:v>410.6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83104"/>
        <c:axId val="142009472"/>
      </c:barChart>
      <c:catAx>
        <c:axId val="141983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2009472"/>
        <c:crosses val="autoZero"/>
        <c:auto val="1"/>
        <c:lblAlgn val="ctr"/>
        <c:lblOffset val="100"/>
        <c:noMultiLvlLbl val="0"/>
      </c:catAx>
      <c:valAx>
        <c:axId val="14200947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98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E12 - Bear Creek @ Fern</a:t>
            </a:r>
            <a:r>
              <a:rPr lang="en-US" baseline="0"/>
              <a:t> Valley Road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'Station by Station Data Summary'!$N$1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'Station by Station Data Summary'!$I$2:$I$4</c:f>
              <c:strCache>
                <c:ptCount val="3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</c:strCache>
            </c:strRef>
          </c:cat>
          <c:val>
            <c:numRef>
              <c:f>'Station by Station Data Summary'!$N$2:$N$4</c:f>
              <c:numCache>
                <c:formatCode>General</c:formatCode>
                <c:ptCount val="3"/>
                <c:pt idx="0">
                  <c:v>0</c:v>
                </c:pt>
                <c:pt idx="1">
                  <c:v>1299.7</c:v>
                </c:pt>
                <c:pt idx="2">
                  <c:v>1046.2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42240"/>
        <c:axId val="142043776"/>
      </c:barChart>
      <c:catAx>
        <c:axId val="14204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043776"/>
        <c:crosses val="autoZero"/>
        <c:auto val="1"/>
        <c:lblAlgn val="ctr"/>
        <c:lblOffset val="100"/>
        <c:noMultiLvlLbl val="0"/>
      </c:catAx>
      <c:valAx>
        <c:axId val="14204377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i="1"/>
                  <a:t>E. coli </a:t>
                </a:r>
                <a:r>
                  <a:rPr lang="en-US"/>
                  <a:t>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04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16</xdr:col>
      <xdr:colOff>304800</xdr:colOff>
      <xdr:row>14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304800</xdr:colOff>
      <xdr:row>30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16</xdr:col>
      <xdr:colOff>304800</xdr:colOff>
      <xdr:row>46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304800</xdr:colOff>
      <xdr:row>62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0</xdr:row>
      <xdr:rowOff>0</xdr:rowOff>
    </xdr:from>
    <xdr:to>
      <xdr:col>25</xdr:col>
      <xdr:colOff>304800</xdr:colOff>
      <xdr:row>14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25</xdr:col>
      <xdr:colOff>304800</xdr:colOff>
      <xdr:row>30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0</xdr:colOff>
      <xdr:row>32</xdr:row>
      <xdr:rowOff>0</xdr:rowOff>
    </xdr:from>
    <xdr:to>
      <xdr:col>25</xdr:col>
      <xdr:colOff>304800</xdr:colOff>
      <xdr:row>46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0</xdr:colOff>
      <xdr:row>48</xdr:row>
      <xdr:rowOff>0</xdr:rowOff>
    </xdr:from>
    <xdr:to>
      <xdr:col>25</xdr:col>
      <xdr:colOff>304800</xdr:colOff>
      <xdr:row>62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27</xdr:col>
      <xdr:colOff>0</xdr:colOff>
      <xdr:row>0</xdr:row>
      <xdr:rowOff>0</xdr:rowOff>
    </xdr:from>
    <xdr:to>
      <xdr:col>34</xdr:col>
      <xdr:colOff>304800</xdr:colOff>
      <xdr:row>14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</xdr:col>
      <xdr:colOff>0</xdr:colOff>
      <xdr:row>16</xdr:row>
      <xdr:rowOff>0</xdr:rowOff>
    </xdr:from>
    <xdr:to>
      <xdr:col>34</xdr:col>
      <xdr:colOff>304800</xdr:colOff>
      <xdr:row>30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0</xdr:colOff>
      <xdr:row>32</xdr:row>
      <xdr:rowOff>0</xdr:rowOff>
    </xdr:from>
    <xdr:to>
      <xdr:col>34</xdr:col>
      <xdr:colOff>304800</xdr:colOff>
      <xdr:row>46</xdr:row>
      <xdr:rowOff>76200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0</xdr:colOff>
      <xdr:row>48</xdr:row>
      <xdr:rowOff>0</xdr:rowOff>
    </xdr:from>
    <xdr:to>
      <xdr:col>34</xdr:col>
      <xdr:colOff>304800</xdr:colOff>
      <xdr:row>62</xdr:row>
      <xdr:rowOff>76200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0</xdr:row>
      <xdr:rowOff>0</xdr:rowOff>
    </xdr:from>
    <xdr:to>
      <xdr:col>43</xdr:col>
      <xdr:colOff>304800</xdr:colOff>
      <xdr:row>14</xdr:row>
      <xdr:rowOff>76200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16</xdr:row>
      <xdr:rowOff>0</xdr:rowOff>
    </xdr:from>
    <xdr:to>
      <xdr:col>43</xdr:col>
      <xdr:colOff>304800</xdr:colOff>
      <xdr:row>30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36</xdr:col>
      <xdr:colOff>0</xdr:colOff>
      <xdr:row>32</xdr:row>
      <xdr:rowOff>0</xdr:rowOff>
    </xdr:from>
    <xdr:to>
      <xdr:col>43</xdr:col>
      <xdr:colOff>304800</xdr:colOff>
      <xdr:row>46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36</xdr:col>
      <xdr:colOff>0</xdr:colOff>
      <xdr:row>48</xdr:row>
      <xdr:rowOff>0</xdr:rowOff>
    </xdr:from>
    <xdr:to>
      <xdr:col>43</xdr:col>
      <xdr:colOff>304800</xdr:colOff>
      <xdr:row>62</xdr:row>
      <xdr:rowOff>76200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abSelected="1" workbookViewId="0">
      <selection activeCell="B1" sqref="B1"/>
    </sheetView>
  </sheetViews>
  <sheetFormatPr defaultRowHeight="15" x14ac:dyDescent="0.25"/>
  <cols>
    <col min="2" max="2" width="32.28515625" bestFit="1" customWidth="1"/>
    <col min="3" max="3" width="18.28515625" bestFit="1" customWidth="1"/>
    <col min="4" max="4" width="23.140625" bestFit="1" customWidth="1"/>
    <col min="5" max="5" width="14.140625" bestFit="1" customWidth="1"/>
    <col min="6" max="6" width="13.7109375" bestFit="1" customWidth="1"/>
    <col min="7" max="7" width="16.85546875" bestFit="1" customWidth="1"/>
    <col min="8" max="8" width="20.85546875" bestFit="1" customWidth="1"/>
    <col min="9" max="9" width="5" bestFit="1" customWidth="1"/>
    <col min="10" max="10" width="22.42578125" bestFit="1" customWidth="1"/>
    <col min="11" max="11" width="19.140625" bestFit="1" customWidth="1"/>
    <col min="12" max="12" width="15.28515625" bestFit="1" customWidth="1"/>
    <col min="13" max="13" width="26.28515625" bestFit="1" customWidth="1"/>
    <col min="14" max="14" width="26.140625" bestFit="1" customWidth="1"/>
    <col min="15" max="15" width="29.42578125" style="29" bestFit="1" customWidth="1"/>
  </cols>
  <sheetData>
    <row r="1" spans="2:15" ht="15.75" customHeight="1" x14ac:dyDescent="0.25">
      <c r="B1" s="44" t="s">
        <v>0</v>
      </c>
      <c r="C1" s="45" t="s">
        <v>1</v>
      </c>
      <c r="D1" s="45" t="s">
        <v>2</v>
      </c>
      <c r="E1" s="45" t="s">
        <v>3</v>
      </c>
      <c r="F1" s="45" t="s">
        <v>4</v>
      </c>
      <c r="G1" s="46" t="s">
        <v>5</v>
      </c>
      <c r="H1" s="46" t="s">
        <v>6</v>
      </c>
      <c r="I1" s="47" t="s">
        <v>7</v>
      </c>
      <c r="J1" s="45" t="s">
        <v>8</v>
      </c>
      <c r="K1" s="46" t="s">
        <v>9</v>
      </c>
      <c r="L1" s="45" t="s">
        <v>10</v>
      </c>
      <c r="M1" s="45" t="s">
        <v>11</v>
      </c>
      <c r="N1" s="133" t="s">
        <v>12</v>
      </c>
      <c r="O1" s="51" t="s">
        <v>99</v>
      </c>
    </row>
    <row r="2" spans="2:15" ht="15.75" customHeight="1" x14ac:dyDescent="0.25">
      <c r="B2" s="8" t="s">
        <v>13</v>
      </c>
      <c r="C2" s="9" t="s">
        <v>14</v>
      </c>
      <c r="D2" s="59" t="s">
        <v>15</v>
      </c>
      <c r="E2" s="22">
        <v>44307</v>
      </c>
      <c r="F2" s="18">
        <v>0.55555555555555558</v>
      </c>
      <c r="G2" s="28">
        <v>12.4</v>
      </c>
      <c r="H2" s="28">
        <f>G2*9/5+32</f>
        <v>54.32</v>
      </c>
      <c r="I2" s="19">
        <v>7.78</v>
      </c>
      <c r="J2" s="28">
        <v>186</v>
      </c>
      <c r="K2" s="19">
        <v>0.13</v>
      </c>
      <c r="L2" s="60">
        <v>25.9</v>
      </c>
      <c r="M2" s="23" t="s">
        <v>80</v>
      </c>
      <c r="N2" s="134" t="s">
        <v>80</v>
      </c>
      <c r="O2" s="21"/>
    </row>
    <row r="3" spans="2:15" ht="15.75" customHeight="1" x14ac:dyDescent="0.25">
      <c r="B3" s="11" t="s">
        <v>82</v>
      </c>
      <c r="C3" s="12" t="s">
        <v>16</v>
      </c>
      <c r="D3" s="10" t="s">
        <v>15</v>
      </c>
      <c r="E3" s="22">
        <v>44307</v>
      </c>
      <c r="F3" s="18">
        <v>0.54861111111111105</v>
      </c>
      <c r="G3" s="25">
        <v>11.1</v>
      </c>
      <c r="H3" s="28">
        <f t="shared" ref="H3:H23" si="0">G3*9/5+32</f>
        <v>51.98</v>
      </c>
      <c r="I3" s="14">
        <v>7.84</v>
      </c>
      <c r="J3" s="25">
        <v>119.1</v>
      </c>
      <c r="K3" s="14">
        <v>2.2400000000000002</v>
      </c>
      <c r="L3" s="67">
        <v>235.9</v>
      </c>
      <c r="M3" s="23" t="s">
        <v>80</v>
      </c>
      <c r="N3" s="135" t="s">
        <v>80</v>
      </c>
      <c r="O3" s="143"/>
    </row>
    <row r="4" spans="2:15" ht="15.75" customHeight="1" x14ac:dyDescent="0.25">
      <c r="B4" s="8" t="s">
        <v>17</v>
      </c>
      <c r="C4" s="9" t="s">
        <v>18</v>
      </c>
      <c r="D4" s="10" t="s">
        <v>15</v>
      </c>
      <c r="E4" s="22">
        <v>44307</v>
      </c>
      <c r="F4" s="18">
        <v>0.52777777777777779</v>
      </c>
      <c r="G4" s="25">
        <v>9</v>
      </c>
      <c r="H4" s="28">
        <f t="shared" si="0"/>
        <v>48.2</v>
      </c>
      <c r="I4" s="14">
        <v>7.83</v>
      </c>
      <c r="J4" s="25">
        <v>61</v>
      </c>
      <c r="K4" s="14">
        <v>0</v>
      </c>
      <c r="L4" s="67">
        <v>13.4</v>
      </c>
      <c r="M4" s="23" t="s">
        <v>80</v>
      </c>
      <c r="N4" s="136" t="s">
        <v>80</v>
      </c>
      <c r="O4" s="24"/>
    </row>
    <row r="5" spans="2:15" ht="15.75" customHeight="1" thickBot="1" x14ac:dyDescent="0.3">
      <c r="B5" s="11" t="s">
        <v>19</v>
      </c>
      <c r="C5" s="12" t="s">
        <v>20</v>
      </c>
      <c r="D5" s="10" t="s">
        <v>15</v>
      </c>
      <c r="E5" s="22">
        <v>44307</v>
      </c>
      <c r="F5" s="18">
        <v>0.51041666666666663</v>
      </c>
      <c r="G5" s="68">
        <v>13.9</v>
      </c>
      <c r="H5" s="28">
        <f t="shared" si="0"/>
        <v>57.02</v>
      </c>
      <c r="I5" s="69">
        <v>7.77</v>
      </c>
      <c r="J5" s="68">
        <v>227.2</v>
      </c>
      <c r="K5" s="69">
        <v>1.78</v>
      </c>
      <c r="L5" s="70">
        <v>222.4</v>
      </c>
      <c r="M5" s="71" t="s">
        <v>80</v>
      </c>
      <c r="N5" s="136" t="s">
        <v>80</v>
      </c>
      <c r="O5" s="24"/>
    </row>
    <row r="6" spans="2:15" ht="15.75" customHeight="1" thickTop="1" thickBot="1" x14ac:dyDescent="0.3">
      <c r="B6" s="11" t="s">
        <v>83</v>
      </c>
      <c r="C6" s="12" t="s">
        <v>84</v>
      </c>
      <c r="D6" s="59" t="s">
        <v>85</v>
      </c>
      <c r="E6" s="62"/>
      <c r="F6" s="62"/>
      <c r="G6" s="63"/>
      <c r="H6" s="64"/>
      <c r="I6" s="65"/>
      <c r="J6" s="64"/>
      <c r="K6" s="66"/>
      <c r="L6" s="62"/>
      <c r="M6" s="61"/>
      <c r="N6" s="137"/>
      <c r="O6" s="61" t="s">
        <v>101</v>
      </c>
    </row>
    <row r="7" spans="2:15" ht="15.75" customHeight="1" thickTop="1" x14ac:dyDescent="0.25">
      <c r="B7" s="11" t="s">
        <v>21</v>
      </c>
      <c r="C7" s="12" t="s">
        <v>22</v>
      </c>
      <c r="D7" s="10" t="s">
        <v>15</v>
      </c>
      <c r="E7" s="22">
        <v>44307</v>
      </c>
      <c r="F7" s="18">
        <v>0.49305555555555558</v>
      </c>
      <c r="G7" s="72">
        <v>12.7</v>
      </c>
      <c r="H7" s="28">
        <f t="shared" si="0"/>
        <v>54.86</v>
      </c>
      <c r="I7" s="73">
        <v>8.15</v>
      </c>
      <c r="J7" s="72">
        <v>211.5</v>
      </c>
      <c r="K7" s="73">
        <v>4.42</v>
      </c>
      <c r="L7" s="74">
        <v>54.7</v>
      </c>
      <c r="M7" s="75" t="s">
        <v>80</v>
      </c>
      <c r="N7" s="138" t="s">
        <v>80</v>
      </c>
      <c r="O7" s="144"/>
    </row>
    <row r="8" spans="2:15" ht="15.75" customHeight="1" x14ac:dyDescent="0.25">
      <c r="B8" s="11" t="s">
        <v>23</v>
      </c>
      <c r="C8" s="12" t="s">
        <v>24</v>
      </c>
      <c r="D8" s="10" t="s">
        <v>25</v>
      </c>
      <c r="E8" s="22">
        <v>44307</v>
      </c>
      <c r="F8" s="18">
        <v>0.4826388888888889</v>
      </c>
      <c r="G8" s="25">
        <v>11.4</v>
      </c>
      <c r="H8" s="28">
        <f t="shared" si="0"/>
        <v>52.52</v>
      </c>
      <c r="I8" s="14">
        <v>8.18</v>
      </c>
      <c r="J8" s="25">
        <v>198.2</v>
      </c>
      <c r="K8" s="14">
        <v>2.42</v>
      </c>
      <c r="L8" s="67">
        <v>65</v>
      </c>
      <c r="M8" s="23" t="s">
        <v>80</v>
      </c>
      <c r="N8" s="139" t="s">
        <v>80</v>
      </c>
      <c r="O8" s="144"/>
    </row>
    <row r="9" spans="2:15" ht="15.75" customHeight="1" thickBot="1" x14ac:dyDescent="0.3">
      <c r="B9" s="8" t="s">
        <v>26</v>
      </c>
      <c r="C9" s="9" t="s">
        <v>27</v>
      </c>
      <c r="D9" s="10" t="s">
        <v>25</v>
      </c>
      <c r="E9" s="22">
        <v>44307</v>
      </c>
      <c r="F9" s="18">
        <v>0.47222222222222227</v>
      </c>
      <c r="G9" s="68">
        <v>12</v>
      </c>
      <c r="H9" s="28">
        <f t="shared" si="0"/>
        <v>53.6</v>
      </c>
      <c r="I9" s="69">
        <v>8.1</v>
      </c>
      <c r="J9" s="68">
        <v>211.5</v>
      </c>
      <c r="K9" s="69">
        <v>2.0499999999999998</v>
      </c>
      <c r="L9" s="70">
        <v>48.7</v>
      </c>
      <c r="M9" s="71" t="s">
        <v>80</v>
      </c>
      <c r="N9" s="140" t="s">
        <v>80</v>
      </c>
      <c r="O9" s="144"/>
    </row>
    <row r="10" spans="2:15" ht="15.75" customHeight="1" thickTop="1" thickBot="1" x14ac:dyDescent="0.3">
      <c r="B10" s="76" t="s">
        <v>86</v>
      </c>
      <c r="C10" s="77" t="s">
        <v>87</v>
      </c>
      <c r="D10" s="78" t="s">
        <v>88</v>
      </c>
      <c r="E10" s="62"/>
      <c r="F10" s="62"/>
      <c r="G10" s="63"/>
      <c r="H10" s="64"/>
      <c r="I10" s="65"/>
      <c r="J10" s="64"/>
      <c r="K10" s="66"/>
      <c r="L10" s="62"/>
      <c r="M10" s="61"/>
      <c r="N10" s="137"/>
      <c r="O10" s="61" t="s">
        <v>101</v>
      </c>
    </row>
    <row r="11" spans="2:15" ht="15.75" customHeight="1" thickTop="1" x14ac:dyDescent="0.25">
      <c r="B11" s="11" t="s">
        <v>28</v>
      </c>
      <c r="C11" s="12" t="s">
        <v>29</v>
      </c>
      <c r="D11" s="10" t="s">
        <v>30</v>
      </c>
      <c r="E11" s="22">
        <v>44307</v>
      </c>
      <c r="F11" s="18">
        <v>0.45833333333333331</v>
      </c>
      <c r="G11" s="72">
        <v>11.7</v>
      </c>
      <c r="H11" s="28">
        <f t="shared" si="0"/>
        <v>53.06</v>
      </c>
      <c r="I11" s="73">
        <v>8.1199999999999992</v>
      </c>
      <c r="J11" s="72">
        <v>220.3</v>
      </c>
      <c r="K11" s="73">
        <v>4.82</v>
      </c>
      <c r="L11" s="74">
        <v>196.8</v>
      </c>
      <c r="M11" s="75" t="s">
        <v>80</v>
      </c>
      <c r="N11" s="138" t="s">
        <v>80</v>
      </c>
      <c r="O11" s="144"/>
    </row>
    <row r="12" spans="2:15" ht="15.75" customHeight="1" x14ac:dyDescent="0.25">
      <c r="B12" s="11" t="s">
        <v>31</v>
      </c>
      <c r="C12" s="12" t="s">
        <v>32</v>
      </c>
      <c r="D12" s="10" t="s">
        <v>30</v>
      </c>
      <c r="E12" s="22">
        <v>44307</v>
      </c>
      <c r="F12" s="18">
        <v>0.44444444444444442</v>
      </c>
      <c r="G12" s="25">
        <v>11.5</v>
      </c>
      <c r="H12" s="28">
        <f t="shared" si="0"/>
        <v>52.7</v>
      </c>
      <c r="I12" s="14">
        <v>8.2100000000000009</v>
      </c>
      <c r="J12" s="25">
        <v>218.5</v>
      </c>
      <c r="K12" s="14">
        <v>16.2</v>
      </c>
      <c r="L12" s="67">
        <v>238.2</v>
      </c>
      <c r="M12" s="23" t="s">
        <v>80</v>
      </c>
      <c r="N12" s="139" t="s">
        <v>80</v>
      </c>
      <c r="O12" s="144"/>
    </row>
    <row r="13" spans="2:15" ht="15.75" customHeight="1" x14ac:dyDescent="0.25">
      <c r="B13" s="11" t="s">
        <v>61</v>
      </c>
      <c r="C13" s="12" t="s">
        <v>33</v>
      </c>
      <c r="D13" s="10" t="s">
        <v>34</v>
      </c>
      <c r="E13" s="22">
        <v>44307</v>
      </c>
      <c r="F13" s="18">
        <v>0.4236111111111111</v>
      </c>
      <c r="G13" s="28">
        <v>11.1</v>
      </c>
      <c r="H13" s="28">
        <f t="shared" si="0"/>
        <v>51.98</v>
      </c>
      <c r="I13" s="19">
        <v>7.98</v>
      </c>
      <c r="J13" s="20">
        <v>225.7</v>
      </c>
      <c r="K13" s="19">
        <v>9.91</v>
      </c>
      <c r="L13" s="79">
        <v>235.9</v>
      </c>
      <c r="M13" s="23" t="s">
        <v>80</v>
      </c>
      <c r="N13" s="134" t="s">
        <v>80</v>
      </c>
      <c r="O13" s="21"/>
    </row>
    <row r="14" spans="2:15" ht="15.75" customHeight="1" x14ac:dyDescent="0.25">
      <c r="B14" s="11" t="s">
        <v>35</v>
      </c>
      <c r="C14" s="12" t="s">
        <v>36</v>
      </c>
      <c r="D14" s="10" t="s">
        <v>34</v>
      </c>
      <c r="E14" s="22">
        <v>44307</v>
      </c>
      <c r="F14" s="18">
        <v>0.57986111111111105</v>
      </c>
      <c r="G14" s="68">
        <v>15.1</v>
      </c>
      <c r="H14" s="28">
        <f t="shared" si="0"/>
        <v>59.18</v>
      </c>
      <c r="I14" s="69">
        <v>8.3800000000000008</v>
      </c>
      <c r="J14" s="68">
        <v>267</v>
      </c>
      <c r="K14" s="69">
        <v>8.7100000000000009</v>
      </c>
      <c r="L14" s="70">
        <v>172.5</v>
      </c>
      <c r="M14" s="23" t="s">
        <v>80</v>
      </c>
      <c r="N14" s="140" t="s">
        <v>80</v>
      </c>
      <c r="O14" s="144"/>
    </row>
    <row r="15" spans="2:15" ht="15.75" customHeight="1" x14ac:dyDescent="0.25">
      <c r="B15" s="11" t="s">
        <v>37</v>
      </c>
      <c r="C15" s="12" t="s">
        <v>38</v>
      </c>
      <c r="D15" s="10" t="s">
        <v>34</v>
      </c>
      <c r="E15" s="22">
        <v>44307</v>
      </c>
      <c r="F15" s="18">
        <v>0.59722222222222221</v>
      </c>
      <c r="G15" s="28">
        <v>15.6</v>
      </c>
      <c r="H15" s="28">
        <f t="shared" si="0"/>
        <v>60.08</v>
      </c>
      <c r="I15" s="100">
        <v>8.59</v>
      </c>
      <c r="J15" s="20">
        <v>266.8</v>
      </c>
      <c r="K15" s="19">
        <v>11.99</v>
      </c>
      <c r="L15" s="79">
        <v>125.9</v>
      </c>
      <c r="M15" s="23" t="s">
        <v>80</v>
      </c>
      <c r="N15" s="134" t="s">
        <v>80</v>
      </c>
      <c r="O15" s="21"/>
    </row>
    <row r="16" spans="2:15" ht="15.75" customHeight="1" x14ac:dyDescent="0.25">
      <c r="B16" s="11" t="s">
        <v>39</v>
      </c>
      <c r="C16" s="12" t="s">
        <v>40</v>
      </c>
      <c r="D16" s="10" t="s">
        <v>41</v>
      </c>
      <c r="E16" s="22">
        <v>44307</v>
      </c>
      <c r="F16" s="18">
        <v>0.37847222222222227</v>
      </c>
      <c r="G16" s="72">
        <v>11.3</v>
      </c>
      <c r="H16" s="28">
        <f t="shared" si="0"/>
        <v>52.34</v>
      </c>
      <c r="I16" s="73">
        <v>8</v>
      </c>
      <c r="J16" s="72">
        <v>262.7</v>
      </c>
      <c r="K16" s="72">
        <v>47.8</v>
      </c>
      <c r="L16" s="83">
        <v>145</v>
      </c>
      <c r="M16" s="23" t="s">
        <v>80</v>
      </c>
      <c r="N16" s="138" t="s">
        <v>80</v>
      </c>
      <c r="O16" s="144"/>
    </row>
    <row r="17" spans="2:15" ht="15.75" customHeight="1" x14ac:dyDescent="0.25">
      <c r="B17" s="11" t="s">
        <v>42</v>
      </c>
      <c r="C17" s="12" t="s">
        <v>43</v>
      </c>
      <c r="D17" s="10" t="s">
        <v>41</v>
      </c>
      <c r="E17" s="22">
        <v>44307</v>
      </c>
      <c r="F17" s="80">
        <v>0.38541666666666669</v>
      </c>
      <c r="G17" s="68">
        <v>9.3000000000000007</v>
      </c>
      <c r="H17" s="28">
        <f t="shared" si="0"/>
        <v>48.74</v>
      </c>
      <c r="I17" s="69">
        <v>7.95</v>
      </c>
      <c r="J17" s="68">
        <v>320.5</v>
      </c>
      <c r="K17" s="69">
        <v>9.59</v>
      </c>
      <c r="L17" s="70">
        <v>248.9</v>
      </c>
      <c r="M17" s="81"/>
      <c r="N17" s="140" t="s">
        <v>80</v>
      </c>
      <c r="O17" s="144"/>
    </row>
    <row r="18" spans="2:15" ht="15.75" customHeight="1" x14ac:dyDescent="0.25">
      <c r="B18" s="11" t="s">
        <v>89</v>
      </c>
      <c r="C18" s="12" t="s">
        <v>90</v>
      </c>
      <c r="D18" s="59" t="s">
        <v>41</v>
      </c>
      <c r="E18" s="22">
        <v>44307</v>
      </c>
      <c r="F18" s="101">
        <v>0.40277777777777773</v>
      </c>
      <c r="G18" s="26">
        <v>10.199999999999999</v>
      </c>
      <c r="H18" s="28">
        <f t="shared" si="0"/>
        <v>50.36</v>
      </c>
      <c r="I18" s="15">
        <v>7.94</v>
      </c>
      <c r="J18" s="102">
        <v>252.6</v>
      </c>
      <c r="K18" s="15">
        <v>0.16</v>
      </c>
      <c r="L18" s="102">
        <v>106.7</v>
      </c>
      <c r="M18" s="23" t="s">
        <v>80</v>
      </c>
      <c r="N18" s="141" t="s">
        <v>80</v>
      </c>
      <c r="O18" s="103"/>
    </row>
    <row r="19" spans="2:15" ht="15.75" customHeight="1" x14ac:dyDescent="0.25">
      <c r="B19" s="11" t="s">
        <v>44</v>
      </c>
      <c r="C19" s="12" t="s">
        <v>45</v>
      </c>
      <c r="D19" s="10" t="s">
        <v>41</v>
      </c>
      <c r="E19" s="22">
        <v>44307</v>
      </c>
      <c r="F19" s="82">
        <v>0.3923611111111111</v>
      </c>
      <c r="G19" s="72">
        <v>10.9</v>
      </c>
      <c r="H19" s="28">
        <f t="shared" si="0"/>
        <v>51.620000000000005</v>
      </c>
      <c r="I19" s="73">
        <v>7.93</v>
      </c>
      <c r="J19" s="72">
        <v>241.7</v>
      </c>
      <c r="K19" s="73">
        <v>13.08</v>
      </c>
      <c r="L19" s="104">
        <v>727</v>
      </c>
      <c r="M19" s="75" t="s">
        <v>80</v>
      </c>
      <c r="N19" s="138" t="s">
        <v>80</v>
      </c>
      <c r="O19" s="144"/>
    </row>
    <row r="20" spans="2:15" ht="15.75" customHeight="1" x14ac:dyDescent="0.25">
      <c r="B20" s="11" t="s">
        <v>46</v>
      </c>
      <c r="C20" s="12" t="s">
        <v>47</v>
      </c>
      <c r="D20" s="10" t="s">
        <v>48</v>
      </c>
      <c r="E20" s="22">
        <v>44307</v>
      </c>
      <c r="F20" s="18">
        <v>0.61111111111111105</v>
      </c>
      <c r="G20" s="25">
        <v>16.3</v>
      </c>
      <c r="H20" s="28">
        <f t="shared" si="0"/>
        <v>61.34</v>
      </c>
      <c r="I20" s="105">
        <v>8.68</v>
      </c>
      <c r="J20" s="25">
        <v>284</v>
      </c>
      <c r="K20" s="14">
        <v>12.86</v>
      </c>
      <c r="L20" s="67">
        <v>137.4</v>
      </c>
      <c r="M20" s="23" t="s">
        <v>80</v>
      </c>
      <c r="N20" s="139" t="s">
        <v>80</v>
      </c>
      <c r="O20" s="144"/>
    </row>
    <row r="21" spans="2:15" ht="15.75" customHeight="1" x14ac:dyDescent="0.25">
      <c r="B21" s="11" t="s">
        <v>49</v>
      </c>
      <c r="C21" s="12" t="s">
        <v>50</v>
      </c>
      <c r="D21" s="10" t="s">
        <v>48</v>
      </c>
      <c r="E21" s="22">
        <v>44307</v>
      </c>
      <c r="F21" s="18">
        <v>0.63541666666666663</v>
      </c>
      <c r="G21" s="25">
        <v>17.2</v>
      </c>
      <c r="H21" s="28">
        <f t="shared" si="0"/>
        <v>62.959999999999994</v>
      </c>
      <c r="I21" s="105">
        <v>8.73</v>
      </c>
      <c r="J21" s="25">
        <v>293.5</v>
      </c>
      <c r="K21" s="14">
        <v>12.15</v>
      </c>
      <c r="L21" s="67">
        <v>99</v>
      </c>
      <c r="M21" s="23" t="s">
        <v>80</v>
      </c>
      <c r="N21" s="139" t="s">
        <v>80</v>
      </c>
      <c r="O21" s="144"/>
    </row>
    <row r="22" spans="2:15" ht="15.75" customHeight="1" x14ac:dyDescent="0.25">
      <c r="B22" s="11" t="s">
        <v>51</v>
      </c>
      <c r="C22" s="12" t="s">
        <v>52</v>
      </c>
      <c r="D22" s="10" t="s">
        <v>48</v>
      </c>
      <c r="E22" s="22">
        <v>44307</v>
      </c>
      <c r="F22" s="18">
        <v>0.63194444444444442</v>
      </c>
      <c r="G22" s="25">
        <v>14.9</v>
      </c>
      <c r="H22" s="28">
        <f t="shared" si="0"/>
        <v>58.82</v>
      </c>
      <c r="I22" s="14">
        <v>8.1199999999999992</v>
      </c>
      <c r="J22" s="25">
        <v>293</v>
      </c>
      <c r="K22" s="25">
        <v>53.1</v>
      </c>
      <c r="L22" s="67">
        <v>218.7</v>
      </c>
      <c r="M22" s="23" t="s">
        <v>80</v>
      </c>
      <c r="N22" s="139" t="s">
        <v>80</v>
      </c>
      <c r="O22" s="144"/>
    </row>
    <row r="23" spans="2:15" ht="15.75" customHeight="1" thickBot="1" x14ac:dyDescent="0.3">
      <c r="B23" s="11" t="s">
        <v>91</v>
      </c>
      <c r="C23" s="12" t="s">
        <v>53</v>
      </c>
      <c r="D23" s="10" t="s">
        <v>41</v>
      </c>
      <c r="E23" s="22">
        <v>44307</v>
      </c>
      <c r="F23" s="18">
        <v>0.61805555555555558</v>
      </c>
      <c r="G23" s="25">
        <v>15.4</v>
      </c>
      <c r="H23" s="28">
        <f t="shared" si="0"/>
        <v>59.72</v>
      </c>
      <c r="I23" s="14">
        <v>8.11</v>
      </c>
      <c r="J23" s="25">
        <v>252.3</v>
      </c>
      <c r="K23" s="14">
        <v>18.91</v>
      </c>
      <c r="L23" s="106">
        <v>2419.1999999999998</v>
      </c>
      <c r="M23" s="23" t="s">
        <v>80</v>
      </c>
      <c r="N23" s="139" t="s">
        <v>80</v>
      </c>
      <c r="O23" s="144"/>
    </row>
    <row r="24" spans="2:15" ht="15.75" customHeight="1" thickTop="1" thickBot="1" x14ac:dyDescent="0.3">
      <c r="B24" s="84" t="s">
        <v>54</v>
      </c>
      <c r="C24" s="85" t="s">
        <v>55</v>
      </c>
      <c r="D24" s="16" t="s">
        <v>56</v>
      </c>
      <c r="E24" s="107"/>
      <c r="F24" s="107"/>
      <c r="G24" s="108"/>
      <c r="H24" s="109"/>
      <c r="I24" s="110"/>
      <c r="J24" s="109"/>
      <c r="K24" s="111"/>
      <c r="L24" s="107"/>
      <c r="M24" s="112"/>
      <c r="N24" s="112"/>
      <c r="O24" s="113" t="s">
        <v>100</v>
      </c>
    </row>
    <row r="25" spans="2:15" ht="15.75" x14ac:dyDescent="0.25">
      <c r="B25" s="30"/>
      <c r="C25" s="30"/>
      <c r="D25" s="31"/>
      <c r="E25" s="32"/>
      <c r="F25" s="33"/>
      <c r="G25" s="33"/>
      <c r="H25" s="33"/>
      <c r="I25" s="32"/>
      <c r="J25" s="33"/>
      <c r="K25" s="32"/>
      <c r="L25" s="32"/>
      <c r="M25" s="32"/>
      <c r="N25" s="32"/>
      <c r="O25" s="32"/>
    </row>
    <row r="26" spans="2:15" ht="15.75" x14ac:dyDescent="0.25">
      <c r="B26" s="132" t="s">
        <v>62</v>
      </c>
      <c r="C26" s="132"/>
      <c r="D26" s="132"/>
      <c r="E26" s="132"/>
      <c r="F26" s="33"/>
      <c r="G26" s="33"/>
      <c r="H26" s="33"/>
      <c r="I26" s="32"/>
      <c r="J26" s="33"/>
      <c r="K26" s="34" t="s">
        <v>57</v>
      </c>
      <c r="L26" s="29"/>
      <c r="M26" s="29"/>
      <c r="N26" s="29"/>
    </row>
    <row r="27" spans="2:15" ht="15.75" x14ac:dyDescent="0.25">
      <c r="B27" s="30"/>
      <c r="C27" s="30" t="s">
        <v>63</v>
      </c>
      <c r="D27" s="30" t="s">
        <v>64</v>
      </c>
      <c r="E27" s="32" t="s">
        <v>65</v>
      </c>
      <c r="F27" s="33"/>
      <c r="G27" s="33"/>
      <c r="H27" s="33"/>
      <c r="I27" s="32"/>
      <c r="J27" s="33"/>
      <c r="K27" s="34" t="s">
        <v>58</v>
      </c>
      <c r="L27" s="29"/>
      <c r="M27" s="29"/>
      <c r="N27" s="29"/>
    </row>
    <row r="28" spans="2:15" ht="15.75" x14ac:dyDescent="0.25">
      <c r="B28" s="30" t="s">
        <v>66</v>
      </c>
      <c r="C28" s="30" t="s">
        <v>67</v>
      </c>
      <c r="D28" s="31" t="s">
        <v>68</v>
      </c>
      <c r="E28" s="32"/>
      <c r="F28" s="33"/>
      <c r="G28" s="33"/>
      <c r="H28" s="33"/>
      <c r="I28" s="32"/>
      <c r="J28" s="33"/>
      <c r="K28" s="34" t="s">
        <v>59</v>
      </c>
      <c r="L28" s="29"/>
      <c r="M28" s="29"/>
      <c r="N28" s="29"/>
    </row>
    <row r="29" spans="2:15" ht="15.75" x14ac:dyDescent="0.25">
      <c r="B29" s="30" t="s">
        <v>69</v>
      </c>
      <c r="C29" s="30"/>
      <c r="D29" s="31"/>
      <c r="E29" s="32" t="s">
        <v>70</v>
      </c>
      <c r="F29" s="33"/>
      <c r="G29" s="33"/>
      <c r="H29" s="33"/>
      <c r="I29" s="32"/>
      <c r="J29" s="33"/>
      <c r="K29" s="32"/>
    </row>
    <row r="30" spans="2:15" ht="15.75" x14ac:dyDescent="0.25">
      <c r="B30" s="30" t="s">
        <v>71</v>
      </c>
      <c r="C30" s="30"/>
      <c r="D30" s="31"/>
      <c r="E30" s="32" t="s">
        <v>72</v>
      </c>
      <c r="F30" s="33"/>
      <c r="G30" s="33"/>
      <c r="H30" s="33"/>
      <c r="I30" s="32"/>
      <c r="J30" s="33"/>
      <c r="K30" s="32"/>
    </row>
    <row r="31" spans="2:15" ht="15.75" x14ac:dyDescent="0.25">
      <c r="B31" s="30" t="s">
        <v>97</v>
      </c>
      <c r="C31" s="29"/>
      <c r="D31" s="29"/>
      <c r="E31" s="32" t="s">
        <v>98</v>
      </c>
    </row>
    <row r="32" spans="2:15" ht="15.75" x14ac:dyDescent="0.25">
      <c r="B32" s="52" t="s">
        <v>78</v>
      </c>
    </row>
    <row r="33" spans="2:2" ht="15.75" x14ac:dyDescent="0.25">
      <c r="B33" s="53" t="s">
        <v>79</v>
      </c>
    </row>
  </sheetData>
  <mergeCells count="1">
    <mergeCell ref="B26:E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4"/>
  <sheetViews>
    <sheetView topLeftCell="C1" workbookViewId="0">
      <selection activeCell="O1" sqref="O1"/>
    </sheetView>
  </sheetViews>
  <sheetFormatPr defaultRowHeight="15" x14ac:dyDescent="0.25"/>
  <cols>
    <col min="2" max="2" width="32.28515625" bestFit="1" customWidth="1"/>
    <col min="3" max="3" width="18.28515625" bestFit="1" customWidth="1"/>
    <col min="4" max="4" width="23.140625" bestFit="1" customWidth="1"/>
    <col min="5" max="5" width="14.140625" bestFit="1" customWidth="1"/>
    <col min="6" max="6" width="13.7109375" bestFit="1" customWidth="1"/>
    <col min="7" max="7" width="16.85546875" bestFit="1" customWidth="1"/>
    <col min="8" max="8" width="20.85546875" bestFit="1" customWidth="1"/>
    <col min="9" max="9" width="5" bestFit="1" customWidth="1"/>
    <col min="10" max="10" width="22.42578125" bestFit="1" customWidth="1"/>
    <col min="11" max="11" width="19.140625" bestFit="1" customWidth="1"/>
    <col min="12" max="12" width="15.28515625" bestFit="1" customWidth="1"/>
    <col min="13" max="13" width="26.28515625" style="29" bestFit="1" customWidth="1"/>
    <col min="14" max="14" width="26.140625" bestFit="1" customWidth="1"/>
    <col min="15" max="15" width="8.7109375" style="29" bestFit="1" customWidth="1"/>
  </cols>
  <sheetData>
    <row r="1" spans="2:15" ht="15.75" customHeight="1" x14ac:dyDescent="0.25">
      <c r="B1" s="44" t="s">
        <v>0</v>
      </c>
      <c r="C1" s="45" t="s">
        <v>1</v>
      </c>
      <c r="D1" s="45" t="s">
        <v>2</v>
      </c>
      <c r="E1" s="45" t="s">
        <v>3</v>
      </c>
      <c r="F1" s="45" t="s">
        <v>4</v>
      </c>
      <c r="G1" s="46" t="s">
        <v>5</v>
      </c>
      <c r="H1" s="46" t="s">
        <v>6</v>
      </c>
      <c r="I1" s="47" t="s">
        <v>7</v>
      </c>
      <c r="J1" s="45" t="s">
        <v>8</v>
      </c>
      <c r="K1" s="46" t="s">
        <v>9</v>
      </c>
      <c r="L1" s="45" t="s">
        <v>10</v>
      </c>
      <c r="M1" s="133" t="s">
        <v>11</v>
      </c>
      <c r="N1" s="45" t="s">
        <v>12</v>
      </c>
      <c r="O1" s="51" t="s">
        <v>99</v>
      </c>
    </row>
    <row r="2" spans="2:15" ht="15.75" customHeight="1" x14ac:dyDescent="0.25">
      <c r="B2" s="8" t="s">
        <v>13</v>
      </c>
      <c r="C2" s="9" t="s">
        <v>14</v>
      </c>
      <c r="D2" s="59" t="s">
        <v>15</v>
      </c>
      <c r="E2" s="22">
        <v>44343</v>
      </c>
      <c r="F2" s="18">
        <v>0.5625</v>
      </c>
      <c r="G2" s="28">
        <v>12.7</v>
      </c>
      <c r="H2" s="26">
        <f t="shared" ref="H2:H24" si="0">G2*9/5+32</f>
        <v>54.86</v>
      </c>
      <c r="I2" s="19">
        <v>7.63</v>
      </c>
      <c r="J2" s="28">
        <v>286.5</v>
      </c>
      <c r="K2" s="28">
        <v>0.1</v>
      </c>
      <c r="L2" s="60">
        <v>57.6</v>
      </c>
      <c r="M2" s="136">
        <v>4.4999999999999998E-2</v>
      </c>
      <c r="N2" s="142" t="s">
        <v>80</v>
      </c>
      <c r="O2" s="21"/>
    </row>
    <row r="3" spans="2:15" ht="15.75" customHeight="1" x14ac:dyDescent="0.25">
      <c r="B3" s="11" t="s">
        <v>82</v>
      </c>
      <c r="C3" s="12" t="s">
        <v>16</v>
      </c>
      <c r="D3" s="10" t="s">
        <v>15</v>
      </c>
      <c r="E3" s="22">
        <v>44343</v>
      </c>
      <c r="F3" s="13">
        <v>0.55208333333333337</v>
      </c>
      <c r="G3" s="25">
        <v>12.7</v>
      </c>
      <c r="H3" s="26">
        <f t="shared" si="0"/>
        <v>54.86</v>
      </c>
      <c r="I3" s="14">
        <v>7.8</v>
      </c>
      <c r="J3" s="25">
        <v>189.2</v>
      </c>
      <c r="K3" s="25">
        <v>28.5</v>
      </c>
      <c r="L3" s="106">
        <v>517.20000000000005</v>
      </c>
      <c r="M3" s="145">
        <v>0.22700000000000001</v>
      </c>
      <c r="N3" s="102" t="s">
        <v>80</v>
      </c>
      <c r="O3" s="143"/>
    </row>
    <row r="4" spans="2:15" ht="15.75" customHeight="1" x14ac:dyDescent="0.25">
      <c r="B4" s="8" t="s">
        <v>17</v>
      </c>
      <c r="C4" s="9" t="s">
        <v>18</v>
      </c>
      <c r="D4" s="10" t="s">
        <v>15</v>
      </c>
      <c r="E4" s="22">
        <v>44343</v>
      </c>
      <c r="F4" s="13">
        <v>0.53472222222222221</v>
      </c>
      <c r="G4" s="25">
        <v>11</v>
      </c>
      <c r="H4" s="26">
        <f t="shared" si="0"/>
        <v>51.8</v>
      </c>
      <c r="I4" s="14">
        <v>7.84</v>
      </c>
      <c r="J4" s="25">
        <v>52.8</v>
      </c>
      <c r="K4" s="14">
        <v>0.05</v>
      </c>
      <c r="L4" s="67">
        <v>4.0999999999999996</v>
      </c>
      <c r="M4" s="136">
        <v>0.03</v>
      </c>
      <c r="N4" s="23">
        <v>0.13900000000000001</v>
      </c>
      <c r="O4" s="24"/>
    </row>
    <row r="5" spans="2:15" ht="15.75" customHeight="1" x14ac:dyDescent="0.25">
      <c r="B5" s="11" t="s">
        <v>19</v>
      </c>
      <c r="C5" s="12" t="s">
        <v>20</v>
      </c>
      <c r="D5" s="10" t="s">
        <v>15</v>
      </c>
      <c r="E5" s="22">
        <v>44343</v>
      </c>
      <c r="F5" s="89">
        <v>0.51388888888888895</v>
      </c>
      <c r="G5" s="68">
        <v>13.7</v>
      </c>
      <c r="H5" s="26">
        <f t="shared" si="0"/>
        <v>56.66</v>
      </c>
      <c r="I5" s="69">
        <v>7.8</v>
      </c>
      <c r="J5" s="68">
        <v>138.19999999999999</v>
      </c>
      <c r="K5" s="69">
        <v>15.22</v>
      </c>
      <c r="L5" s="70">
        <v>235.9</v>
      </c>
      <c r="M5" s="146">
        <v>7.0000000000000007E-2</v>
      </c>
      <c r="N5" s="23" t="s">
        <v>81</v>
      </c>
      <c r="O5" s="24"/>
    </row>
    <row r="6" spans="2:15" ht="15.75" customHeight="1" x14ac:dyDescent="0.25">
      <c r="B6" s="11" t="s">
        <v>83</v>
      </c>
      <c r="C6" s="12" t="s">
        <v>84</v>
      </c>
      <c r="D6" s="59" t="s">
        <v>85</v>
      </c>
      <c r="E6" s="22">
        <v>44343</v>
      </c>
      <c r="F6" s="18">
        <v>0.5</v>
      </c>
      <c r="G6" s="28">
        <v>12.7</v>
      </c>
      <c r="H6" s="26">
        <f t="shared" si="0"/>
        <v>54.86</v>
      </c>
      <c r="I6" s="19">
        <v>7.89</v>
      </c>
      <c r="J6" s="28">
        <v>155.6</v>
      </c>
      <c r="K6" s="28">
        <v>16.600000000000001</v>
      </c>
      <c r="L6" s="28">
        <v>325.5</v>
      </c>
      <c r="M6" s="145">
        <v>8.6999999999999994E-2</v>
      </c>
      <c r="N6" s="142" t="s">
        <v>80</v>
      </c>
      <c r="O6" s="24"/>
    </row>
    <row r="7" spans="2:15" ht="15.75" customHeight="1" x14ac:dyDescent="0.25">
      <c r="B7" s="11" t="s">
        <v>21</v>
      </c>
      <c r="C7" s="12" t="s">
        <v>22</v>
      </c>
      <c r="D7" s="10" t="s">
        <v>15</v>
      </c>
      <c r="E7" s="22">
        <v>44343</v>
      </c>
      <c r="F7" s="90">
        <v>0.4861111111111111</v>
      </c>
      <c r="G7" s="72">
        <v>13.6</v>
      </c>
      <c r="H7" s="26">
        <f t="shared" si="0"/>
        <v>56.48</v>
      </c>
      <c r="I7" s="73">
        <v>7.8</v>
      </c>
      <c r="J7" s="72">
        <v>163.5</v>
      </c>
      <c r="K7" s="73">
        <v>19.21</v>
      </c>
      <c r="L7" s="74">
        <v>275.5</v>
      </c>
      <c r="M7" s="147">
        <v>0.113</v>
      </c>
      <c r="N7" s="26" t="s">
        <v>80</v>
      </c>
      <c r="O7" s="144"/>
    </row>
    <row r="8" spans="2:15" ht="15.75" customHeight="1" x14ac:dyDescent="0.25">
      <c r="B8" s="11" t="s">
        <v>23</v>
      </c>
      <c r="C8" s="12" t="s">
        <v>24</v>
      </c>
      <c r="D8" s="10" t="s">
        <v>25</v>
      </c>
      <c r="E8" s="22">
        <v>44343</v>
      </c>
      <c r="F8" s="13">
        <v>0.47569444444444442</v>
      </c>
      <c r="G8" s="25">
        <v>13.1</v>
      </c>
      <c r="H8" s="26">
        <f t="shared" si="0"/>
        <v>55.58</v>
      </c>
      <c r="I8" s="14">
        <v>7.81</v>
      </c>
      <c r="J8" s="25">
        <v>158.80000000000001</v>
      </c>
      <c r="K8" s="14">
        <v>16.649999999999999</v>
      </c>
      <c r="L8" s="67">
        <v>214.3</v>
      </c>
      <c r="M8" s="145">
        <v>0.11899999999999999</v>
      </c>
      <c r="N8" s="26" t="s">
        <v>80</v>
      </c>
      <c r="O8" s="144"/>
    </row>
    <row r="9" spans="2:15" ht="15.75" customHeight="1" x14ac:dyDescent="0.25">
      <c r="B9" s="8" t="s">
        <v>26</v>
      </c>
      <c r="C9" s="9" t="s">
        <v>27</v>
      </c>
      <c r="D9" s="10" t="s">
        <v>25</v>
      </c>
      <c r="E9" s="22">
        <v>44343</v>
      </c>
      <c r="F9" s="89">
        <v>0.46875</v>
      </c>
      <c r="G9" s="68">
        <v>13.4</v>
      </c>
      <c r="H9" s="26">
        <f t="shared" si="0"/>
        <v>56.120000000000005</v>
      </c>
      <c r="I9" s="69">
        <v>7.68</v>
      </c>
      <c r="J9" s="68">
        <v>163.6</v>
      </c>
      <c r="K9" s="69">
        <v>9.3699999999999992</v>
      </c>
      <c r="L9" s="70">
        <v>218.7</v>
      </c>
      <c r="M9" s="148">
        <v>9.5000000000000001E-2</v>
      </c>
      <c r="N9" s="26" t="s">
        <v>80</v>
      </c>
      <c r="O9" s="144"/>
    </row>
    <row r="10" spans="2:15" ht="15.75" customHeight="1" x14ac:dyDescent="0.25">
      <c r="B10" s="76" t="s">
        <v>86</v>
      </c>
      <c r="C10" s="77" t="s">
        <v>87</v>
      </c>
      <c r="D10" s="78" t="s">
        <v>88</v>
      </c>
      <c r="E10" s="22">
        <v>44343</v>
      </c>
      <c r="F10" s="18">
        <v>0.4548611111111111</v>
      </c>
      <c r="G10" s="28">
        <v>13.4</v>
      </c>
      <c r="H10" s="26">
        <f t="shared" si="0"/>
        <v>56.120000000000005</v>
      </c>
      <c r="I10" s="19">
        <v>7.77</v>
      </c>
      <c r="J10" s="28">
        <v>169</v>
      </c>
      <c r="K10" s="19">
        <v>15.29</v>
      </c>
      <c r="L10" s="114">
        <v>1299.7</v>
      </c>
      <c r="M10" s="145">
        <v>0.113</v>
      </c>
      <c r="N10" s="142" t="s">
        <v>80</v>
      </c>
      <c r="O10" s="24"/>
    </row>
    <row r="11" spans="2:15" ht="15.75" customHeight="1" x14ac:dyDescent="0.25">
      <c r="B11" s="11" t="s">
        <v>28</v>
      </c>
      <c r="C11" s="12" t="s">
        <v>29</v>
      </c>
      <c r="D11" s="10" t="s">
        <v>30</v>
      </c>
      <c r="E11" s="22">
        <v>44343</v>
      </c>
      <c r="F11" s="91">
        <v>0.4375</v>
      </c>
      <c r="G11" s="28">
        <v>14.3</v>
      </c>
      <c r="H11" s="26">
        <f t="shared" si="0"/>
        <v>57.74</v>
      </c>
      <c r="I11" s="73">
        <v>7.64</v>
      </c>
      <c r="J11" s="72">
        <v>190.9</v>
      </c>
      <c r="K11" s="73">
        <v>15.19</v>
      </c>
      <c r="L11" s="104">
        <v>816.4</v>
      </c>
      <c r="M11" s="147">
        <v>0.12</v>
      </c>
      <c r="N11" s="26" t="s">
        <v>80</v>
      </c>
      <c r="O11" s="144"/>
    </row>
    <row r="12" spans="2:15" ht="15.75" customHeight="1" x14ac:dyDescent="0.25">
      <c r="B12" s="11" t="s">
        <v>31</v>
      </c>
      <c r="C12" s="12" t="s">
        <v>32</v>
      </c>
      <c r="D12" s="10" t="s">
        <v>30</v>
      </c>
      <c r="E12" s="22">
        <v>44343</v>
      </c>
      <c r="F12" s="92">
        <v>0.42708333333333331</v>
      </c>
      <c r="G12" s="72">
        <v>14.4</v>
      </c>
      <c r="H12" s="26">
        <f t="shared" si="0"/>
        <v>57.92</v>
      </c>
      <c r="I12" s="14">
        <v>7.85</v>
      </c>
      <c r="J12" s="25">
        <v>195</v>
      </c>
      <c r="K12" s="14">
        <v>19.079999999999998</v>
      </c>
      <c r="L12" s="106">
        <v>517.20000000000005</v>
      </c>
      <c r="M12" s="145">
        <v>0.129</v>
      </c>
      <c r="N12" s="26" t="s">
        <v>80</v>
      </c>
      <c r="O12" s="144"/>
    </row>
    <row r="13" spans="2:15" ht="15.75" customHeight="1" x14ac:dyDescent="0.25">
      <c r="B13" s="11" t="s">
        <v>61</v>
      </c>
      <c r="C13" s="12" t="s">
        <v>33</v>
      </c>
      <c r="D13" s="10" t="s">
        <v>34</v>
      </c>
      <c r="E13" s="22">
        <v>44343</v>
      </c>
      <c r="F13" s="94">
        <v>0.40625</v>
      </c>
      <c r="G13" s="25">
        <v>14.2</v>
      </c>
      <c r="H13" s="26">
        <f t="shared" si="0"/>
        <v>57.56</v>
      </c>
      <c r="I13" s="19">
        <v>7.82</v>
      </c>
      <c r="J13" s="28">
        <v>201</v>
      </c>
      <c r="K13" s="28">
        <v>37.9</v>
      </c>
      <c r="L13" s="115">
        <v>686.7</v>
      </c>
      <c r="M13" s="145">
        <v>0.20300000000000001</v>
      </c>
      <c r="N13" s="142" t="s">
        <v>80</v>
      </c>
      <c r="O13" s="21"/>
    </row>
    <row r="14" spans="2:15" ht="15.75" customHeight="1" x14ac:dyDescent="0.25">
      <c r="B14" s="11" t="s">
        <v>35</v>
      </c>
      <c r="C14" s="12" t="s">
        <v>36</v>
      </c>
      <c r="D14" s="10" t="s">
        <v>34</v>
      </c>
      <c r="E14" s="22">
        <v>44343</v>
      </c>
      <c r="F14" s="93">
        <v>0.58680555555555558</v>
      </c>
      <c r="G14" s="28">
        <v>16.5</v>
      </c>
      <c r="H14" s="26">
        <f t="shared" si="0"/>
        <v>61.7</v>
      </c>
      <c r="I14" s="69">
        <v>8.0299999999999994</v>
      </c>
      <c r="J14" s="68">
        <v>233.3</v>
      </c>
      <c r="K14" s="69">
        <v>17.72</v>
      </c>
      <c r="L14" s="116">
        <v>866.4</v>
      </c>
      <c r="M14" s="145">
        <v>0.155</v>
      </c>
      <c r="N14" s="26" t="s">
        <v>80</v>
      </c>
      <c r="O14" s="144"/>
    </row>
    <row r="15" spans="2:15" ht="15.75" customHeight="1" x14ac:dyDescent="0.25">
      <c r="B15" s="11" t="s">
        <v>37</v>
      </c>
      <c r="C15" s="12" t="s">
        <v>38</v>
      </c>
      <c r="D15" s="10" t="s">
        <v>34</v>
      </c>
      <c r="E15" s="22">
        <v>44343</v>
      </c>
      <c r="F15" s="94">
        <v>0.61111111111111105</v>
      </c>
      <c r="G15" s="68">
        <v>17.7</v>
      </c>
      <c r="H15" s="26">
        <f t="shared" si="0"/>
        <v>63.86</v>
      </c>
      <c r="I15" s="19">
        <v>8.06</v>
      </c>
      <c r="J15" s="28">
        <v>304.89999999999998</v>
      </c>
      <c r="K15" s="19">
        <v>5.34</v>
      </c>
      <c r="L15" s="60">
        <v>88</v>
      </c>
      <c r="M15" s="145">
        <v>0.11600000000000001</v>
      </c>
      <c r="N15" s="142" t="s">
        <v>80</v>
      </c>
      <c r="O15" s="21"/>
    </row>
    <row r="16" spans="2:15" ht="15.75" customHeight="1" x14ac:dyDescent="0.25">
      <c r="B16" s="11" t="s">
        <v>39</v>
      </c>
      <c r="C16" s="12" t="s">
        <v>40</v>
      </c>
      <c r="D16" s="10" t="s">
        <v>41</v>
      </c>
      <c r="E16" s="22">
        <v>44343</v>
      </c>
      <c r="F16" s="91">
        <v>0.36458333333333331</v>
      </c>
      <c r="G16" s="28">
        <v>14.3</v>
      </c>
      <c r="H16" s="26">
        <f t="shared" si="0"/>
        <v>57.74</v>
      </c>
      <c r="I16" s="73">
        <v>7.99</v>
      </c>
      <c r="J16" s="72">
        <v>260.39999999999998</v>
      </c>
      <c r="K16" s="72">
        <v>64.099999999999994</v>
      </c>
      <c r="L16" s="117">
        <v>1986.3</v>
      </c>
      <c r="M16" s="145">
        <v>0.184</v>
      </c>
      <c r="N16" s="26" t="s">
        <v>80</v>
      </c>
      <c r="O16" s="144"/>
    </row>
    <row r="17" spans="2:15" ht="15.75" customHeight="1" thickBot="1" x14ac:dyDescent="0.3">
      <c r="B17" s="11" t="s">
        <v>42</v>
      </c>
      <c r="C17" s="12" t="s">
        <v>43</v>
      </c>
      <c r="D17" s="10" t="s">
        <v>41</v>
      </c>
      <c r="E17" s="22">
        <v>44343</v>
      </c>
      <c r="F17" s="93">
        <v>0.37152777777777773</v>
      </c>
      <c r="G17" s="72">
        <v>13.5</v>
      </c>
      <c r="H17" s="26">
        <f t="shared" si="0"/>
        <v>56.3</v>
      </c>
      <c r="I17" s="69">
        <v>8</v>
      </c>
      <c r="J17" s="68">
        <v>276.39999999999998</v>
      </c>
      <c r="K17" s="69">
        <v>17.39</v>
      </c>
      <c r="L17" s="116">
        <v>579.4</v>
      </c>
      <c r="M17" s="149"/>
      <c r="N17" s="26" t="s">
        <v>80</v>
      </c>
      <c r="O17" s="144"/>
    </row>
    <row r="18" spans="2:15" ht="15.75" customHeight="1" thickTop="1" thickBot="1" x14ac:dyDescent="0.3">
      <c r="B18" s="11" t="s">
        <v>89</v>
      </c>
      <c r="C18" s="12" t="s">
        <v>90</v>
      </c>
      <c r="D18" s="10" t="s">
        <v>41</v>
      </c>
      <c r="E18" s="62"/>
      <c r="F18" s="61"/>
      <c r="G18" s="63"/>
      <c r="H18" s="63"/>
      <c r="I18" s="65"/>
      <c r="J18" s="64"/>
      <c r="K18" s="66"/>
      <c r="L18" s="62"/>
      <c r="M18" s="150"/>
      <c r="N18" s="62"/>
      <c r="O18" s="61" t="s">
        <v>102</v>
      </c>
    </row>
    <row r="19" spans="2:15" ht="15.75" customHeight="1" thickTop="1" x14ac:dyDescent="0.25">
      <c r="B19" s="11" t="s">
        <v>44</v>
      </c>
      <c r="C19" s="12" t="s">
        <v>45</v>
      </c>
      <c r="D19" s="10" t="s">
        <v>41</v>
      </c>
      <c r="E19" s="22">
        <v>44343</v>
      </c>
      <c r="F19" s="91">
        <v>0.38194444444444442</v>
      </c>
      <c r="G19" s="72">
        <v>12.7</v>
      </c>
      <c r="H19" s="26">
        <f t="shared" si="0"/>
        <v>54.86</v>
      </c>
      <c r="I19" s="73">
        <v>7.89</v>
      </c>
      <c r="J19" s="72">
        <v>252.9</v>
      </c>
      <c r="K19" s="73">
        <v>12.69</v>
      </c>
      <c r="L19" s="104">
        <v>1299.7</v>
      </c>
      <c r="M19" s="145">
        <v>8.6999999999999994E-2</v>
      </c>
      <c r="N19" s="26" t="s">
        <v>80</v>
      </c>
      <c r="O19" s="144"/>
    </row>
    <row r="20" spans="2:15" ht="15.75" customHeight="1" x14ac:dyDescent="0.25">
      <c r="B20" s="11" t="s">
        <v>46</v>
      </c>
      <c r="C20" s="12" t="s">
        <v>47</v>
      </c>
      <c r="D20" s="10" t="s">
        <v>48</v>
      </c>
      <c r="E20" s="22">
        <v>44343</v>
      </c>
      <c r="F20" s="92">
        <v>0.625</v>
      </c>
      <c r="G20" s="25">
        <v>18.7</v>
      </c>
      <c r="H20" s="26">
        <f t="shared" si="0"/>
        <v>65.66</v>
      </c>
      <c r="I20" s="14">
        <v>8.5</v>
      </c>
      <c r="J20" s="25">
        <v>328.3</v>
      </c>
      <c r="K20" s="14">
        <v>5.94</v>
      </c>
      <c r="L20" s="67">
        <v>146.69999999999999</v>
      </c>
      <c r="M20" s="145">
        <v>0.11700000000000001</v>
      </c>
      <c r="N20" s="26" t="s">
        <v>80</v>
      </c>
      <c r="O20" s="144"/>
    </row>
    <row r="21" spans="2:15" ht="15.75" customHeight="1" x14ac:dyDescent="0.25">
      <c r="B21" s="11" t="s">
        <v>49</v>
      </c>
      <c r="C21" s="12" t="s">
        <v>50</v>
      </c>
      <c r="D21" s="10" t="s">
        <v>48</v>
      </c>
      <c r="E21" s="22">
        <v>44343</v>
      </c>
      <c r="F21" s="94">
        <v>0.65625</v>
      </c>
      <c r="G21" s="28">
        <v>17.899999999999999</v>
      </c>
      <c r="H21" s="26">
        <f t="shared" si="0"/>
        <v>64.22</v>
      </c>
      <c r="I21" s="19">
        <v>8.27</v>
      </c>
      <c r="J21" s="28">
        <v>314.5</v>
      </c>
      <c r="K21" s="19">
        <v>17.13</v>
      </c>
      <c r="L21" s="79">
        <v>101.4</v>
      </c>
      <c r="M21" s="145">
        <v>0.158</v>
      </c>
      <c r="N21" s="142" t="s">
        <v>80</v>
      </c>
      <c r="O21" s="144"/>
    </row>
    <row r="22" spans="2:15" ht="15.75" customHeight="1" x14ac:dyDescent="0.25">
      <c r="B22" s="11" t="s">
        <v>51</v>
      </c>
      <c r="C22" s="12" t="s">
        <v>52</v>
      </c>
      <c r="D22" s="10" t="s">
        <v>48</v>
      </c>
      <c r="E22" s="22">
        <v>44343</v>
      </c>
      <c r="F22" s="92">
        <v>0.64583333333333337</v>
      </c>
      <c r="G22" s="25">
        <v>15.5</v>
      </c>
      <c r="H22" s="26">
        <f t="shared" si="0"/>
        <v>59.9</v>
      </c>
      <c r="I22" s="14">
        <v>8.1</v>
      </c>
      <c r="J22" s="25">
        <v>292.39999999999998</v>
      </c>
      <c r="K22" s="25">
        <v>40.5</v>
      </c>
      <c r="L22" s="67">
        <v>261.3</v>
      </c>
      <c r="M22" s="145">
        <v>0.14299999999999999</v>
      </c>
      <c r="N22" s="26" t="s">
        <v>80</v>
      </c>
      <c r="O22" s="144"/>
    </row>
    <row r="23" spans="2:15" ht="15.75" customHeight="1" x14ac:dyDescent="0.25">
      <c r="B23" s="11" t="s">
        <v>91</v>
      </c>
      <c r="C23" s="12" t="s">
        <v>53</v>
      </c>
      <c r="D23" s="10" t="s">
        <v>41</v>
      </c>
      <c r="E23" s="22">
        <v>44343</v>
      </c>
      <c r="F23" s="92">
        <v>0.63541666666666663</v>
      </c>
      <c r="G23" s="25">
        <v>16.399999999999999</v>
      </c>
      <c r="H23" s="26">
        <f t="shared" si="0"/>
        <v>61.519999999999996</v>
      </c>
      <c r="I23" s="14">
        <v>8.01</v>
      </c>
      <c r="J23" s="25">
        <v>276</v>
      </c>
      <c r="K23" s="14">
        <v>19.46</v>
      </c>
      <c r="L23" s="106">
        <v>727</v>
      </c>
      <c r="M23" s="145">
        <v>0.218</v>
      </c>
      <c r="N23" s="26" t="s">
        <v>80</v>
      </c>
      <c r="O23" s="144"/>
    </row>
    <row r="24" spans="2:15" ht="15.75" customHeight="1" thickBot="1" x14ac:dyDescent="0.3">
      <c r="B24" s="84" t="s">
        <v>54</v>
      </c>
      <c r="C24" s="85" t="s">
        <v>55</v>
      </c>
      <c r="D24" s="16" t="s">
        <v>56</v>
      </c>
      <c r="E24" s="86">
        <v>44343</v>
      </c>
      <c r="F24" s="95">
        <v>0.67708333333333337</v>
      </c>
      <c r="G24" s="27">
        <v>17.3</v>
      </c>
      <c r="H24" s="27">
        <f t="shared" si="0"/>
        <v>63.14</v>
      </c>
      <c r="I24" s="17">
        <v>8.0299999999999994</v>
      </c>
      <c r="J24" s="87">
        <v>306.89999999999998</v>
      </c>
      <c r="K24" s="17">
        <v>15.73</v>
      </c>
      <c r="L24" s="88">
        <v>139.6</v>
      </c>
      <c r="M24" s="151">
        <v>0.153</v>
      </c>
      <c r="N24" s="27" t="s">
        <v>80</v>
      </c>
      <c r="O24" s="152"/>
    </row>
    <row r="25" spans="2:15" ht="15.75" x14ac:dyDescent="0.25">
      <c r="B25" s="4"/>
      <c r="C25" s="4"/>
      <c r="D25" s="5"/>
      <c r="E25" s="6"/>
      <c r="F25" s="7"/>
      <c r="G25" s="7"/>
      <c r="H25" s="7"/>
      <c r="I25" s="6"/>
      <c r="J25" s="7"/>
      <c r="K25" s="6"/>
      <c r="L25" s="6"/>
      <c r="M25" s="32"/>
      <c r="N25" s="6"/>
      <c r="O25" s="32"/>
    </row>
    <row r="26" spans="2:15" ht="15.75" x14ac:dyDescent="0.25">
      <c r="B26" s="132" t="s">
        <v>62</v>
      </c>
      <c r="C26" s="132"/>
      <c r="D26" s="132"/>
      <c r="E26" s="132"/>
      <c r="F26" s="33"/>
      <c r="G26" s="33"/>
      <c r="H26" s="33"/>
      <c r="I26" s="32"/>
      <c r="J26" s="33"/>
      <c r="K26" s="34" t="s">
        <v>57</v>
      </c>
      <c r="L26" s="29"/>
      <c r="N26" s="29"/>
    </row>
    <row r="27" spans="2:15" ht="15.75" x14ac:dyDescent="0.25">
      <c r="B27" s="30"/>
      <c r="C27" s="30" t="s">
        <v>63</v>
      </c>
      <c r="D27" s="30" t="s">
        <v>64</v>
      </c>
      <c r="E27" s="32" t="s">
        <v>65</v>
      </c>
      <c r="F27" s="33"/>
      <c r="G27" s="33"/>
      <c r="H27" s="33"/>
      <c r="I27" s="32"/>
      <c r="J27" s="33"/>
      <c r="K27" s="34" t="s">
        <v>58</v>
      </c>
      <c r="L27" s="29"/>
      <c r="N27" s="29"/>
    </row>
    <row r="28" spans="2:15" ht="15.75" x14ac:dyDescent="0.25">
      <c r="B28" s="30" t="s">
        <v>66</v>
      </c>
      <c r="C28" s="30" t="s">
        <v>67</v>
      </c>
      <c r="D28" s="31" t="s">
        <v>68</v>
      </c>
      <c r="E28" s="32"/>
      <c r="F28" s="33"/>
      <c r="G28" s="33"/>
      <c r="H28" s="33"/>
      <c r="I28" s="32"/>
      <c r="J28" s="33"/>
      <c r="K28" s="34" t="s">
        <v>59</v>
      </c>
      <c r="L28" s="29"/>
      <c r="N28" s="29"/>
    </row>
    <row r="29" spans="2:15" ht="15.75" x14ac:dyDescent="0.25">
      <c r="B29" s="30" t="s">
        <v>69</v>
      </c>
      <c r="C29" s="30"/>
      <c r="D29" s="31"/>
      <c r="E29" s="32" t="s">
        <v>70</v>
      </c>
      <c r="F29" s="33"/>
      <c r="G29" s="33"/>
      <c r="H29" s="33"/>
      <c r="I29" s="32"/>
      <c r="J29" s="33"/>
      <c r="K29" s="32"/>
      <c r="L29" s="29"/>
      <c r="N29" s="29"/>
    </row>
    <row r="30" spans="2:15" ht="15.75" x14ac:dyDescent="0.25">
      <c r="B30" s="30" t="s">
        <v>71</v>
      </c>
      <c r="C30" s="30"/>
      <c r="D30" s="31"/>
      <c r="E30" s="32" t="s">
        <v>72</v>
      </c>
      <c r="F30" s="33"/>
      <c r="G30" s="33"/>
      <c r="H30" s="33"/>
      <c r="I30" s="32"/>
      <c r="J30" s="33"/>
      <c r="K30" s="32"/>
      <c r="L30" s="29"/>
      <c r="N30" s="29"/>
    </row>
    <row r="31" spans="2:15" ht="15.75" x14ac:dyDescent="0.25">
      <c r="B31" s="30" t="s">
        <v>97</v>
      </c>
      <c r="C31" s="29"/>
      <c r="D31" s="29"/>
      <c r="E31" s="32" t="s">
        <v>98</v>
      </c>
      <c r="F31" s="29"/>
      <c r="G31" s="29"/>
      <c r="H31" s="29"/>
      <c r="I31" s="29"/>
      <c r="J31" s="29"/>
      <c r="K31" s="29"/>
      <c r="L31" s="29"/>
      <c r="N31" s="29"/>
    </row>
    <row r="32" spans="2:15" s="29" customFormat="1" ht="15.75" x14ac:dyDescent="0.25">
      <c r="B32" s="52" t="s">
        <v>78</v>
      </c>
    </row>
    <row r="33" spans="2:14" s="29" customFormat="1" ht="15.75" x14ac:dyDescent="0.25">
      <c r="B33" s="53" t="s">
        <v>79</v>
      </c>
    </row>
    <row r="34" spans="2:14" ht="15.75" x14ac:dyDescent="0.25">
      <c r="B34" s="50"/>
      <c r="C34" s="29"/>
      <c r="D34" s="29"/>
      <c r="E34" s="29"/>
      <c r="F34" s="29"/>
      <c r="G34" s="29"/>
      <c r="H34" s="29"/>
      <c r="I34" s="29"/>
      <c r="J34" s="29"/>
      <c r="K34" s="29"/>
      <c r="L34" s="29"/>
      <c r="N34" s="29"/>
    </row>
  </sheetData>
  <mergeCells count="1">
    <mergeCell ref="B26:E2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opLeftCell="B1" workbookViewId="0">
      <selection activeCell="B1" sqref="B1"/>
    </sheetView>
  </sheetViews>
  <sheetFormatPr defaultRowHeight="15" x14ac:dyDescent="0.25"/>
  <cols>
    <col min="2" max="2" width="32.28515625" bestFit="1" customWidth="1"/>
    <col min="3" max="3" width="18.28515625" bestFit="1" customWidth="1"/>
    <col min="4" max="4" width="23.140625" bestFit="1" customWidth="1"/>
    <col min="5" max="5" width="14.140625" bestFit="1" customWidth="1"/>
    <col min="6" max="6" width="13.7109375" bestFit="1" customWidth="1"/>
    <col min="7" max="7" width="16.85546875" bestFit="1" customWidth="1"/>
    <col min="8" max="8" width="20.85546875" bestFit="1" customWidth="1"/>
    <col min="9" max="9" width="5" bestFit="1" customWidth="1"/>
    <col min="10" max="10" width="22.42578125" bestFit="1" customWidth="1"/>
    <col min="11" max="11" width="19.140625" bestFit="1" customWidth="1"/>
    <col min="12" max="12" width="15.28515625" bestFit="1" customWidth="1"/>
    <col min="13" max="13" width="26.28515625" style="29" bestFit="1" customWidth="1"/>
    <col min="14" max="14" width="26.140625" bestFit="1" customWidth="1"/>
    <col min="15" max="15" width="10.7109375" bestFit="1" customWidth="1"/>
  </cols>
  <sheetData>
    <row r="1" spans="2:15" ht="15.75" customHeight="1" thickBot="1" x14ac:dyDescent="0.3">
      <c r="B1" s="155" t="s">
        <v>0</v>
      </c>
      <c r="C1" s="156" t="s">
        <v>1</v>
      </c>
      <c r="D1" s="156" t="s">
        <v>2</v>
      </c>
      <c r="E1" s="156" t="s">
        <v>3</v>
      </c>
      <c r="F1" s="156" t="s">
        <v>4</v>
      </c>
      <c r="G1" s="156" t="s">
        <v>5</v>
      </c>
      <c r="H1" s="157" t="s">
        <v>6</v>
      </c>
      <c r="I1" s="156" t="s">
        <v>60</v>
      </c>
      <c r="J1" s="156" t="s">
        <v>8</v>
      </c>
      <c r="K1" s="156" t="s">
        <v>9</v>
      </c>
      <c r="L1" s="156" t="s">
        <v>10</v>
      </c>
      <c r="M1" s="158" t="s">
        <v>11</v>
      </c>
      <c r="N1" s="159" t="s">
        <v>12</v>
      </c>
      <c r="O1" s="160" t="s">
        <v>99</v>
      </c>
    </row>
    <row r="2" spans="2:15" ht="15.75" customHeight="1" thickBot="1" x14ac:dyDescent="0.3">
      <c r="B2" s="161" t="s">
        <v>13</v>
      </c>
      <c r="C2" s="162" t="s">
        <v>14</v>
      </c>
      <c r="D2" s="163" t="s">
        <v>15</v>
      </c>
      <c r="E2" s="164"/>
      <c r="F2" s="165"/>
      <c r="G2" s="166"/>
      <c r="H2" s="166"/>
      <c r="I2" s="167"/>
      <c r="J2" s="168"/>
      <c r="K2" s="169"/>
      <c r="L2" s="165"/>
      <c r="M2" s="170"/>
      <c r="N2" s="165"/>
      <c r="O2" s="171" t="s">
        <v>102</v>
      </c>
    </row>
    <row r="3" spans="2:15" ht="15.75" customHeight="1" thickTop="1" x14ac:dyDescent="0.25">
      <c r="B3" s="11" t="s">
        <v>92</v>
      </c>
      <c r="C3" s="12" t="s">
        <v>16</v>
      </c>
      <c r="D3" s="10" t="s">
        <v>15</v>
      </c>
      <c r="E3" s="22">
        <v>44376</v>
      </c>
      <c r="F3" s="13">
        <v>0.44444444444444442</v>
      </c>
      <c r="G3" s="25">
        <v>19</v>
      </c>
      <c r="H3" s="25">
        <f>G3*9/5+32</f>
        <v>66.2</v>
      </c>
      <c r="I3" s="14">
        <v>7.49</v>
      </c>
      <c r="J3" s="25">
        <v>277</v>
      </c>
      <c r="K3" s="14">
        <v>19.12</v>
      </c>
      <c r="L3" s="106">
        <v>686.7</v>
      </c>
      <c r="M3" s="145">
        <v>0.50900000000000001</v>
      </c>
      <c r="N3" s="102" t="s">
        <v>80</v>
      </c>
      <c r="O3" s="143"/>
    </row>
    <row r="4" spans="2:15" ht="15.75" customHeight="1" x14ac:dyDescent="0.25">
      <c r="B4" s="8" t="s">
        <v>17</v>
      </c>
      <c r="C4" s="9" t="s">
        <v>18</v>
      </c>
      <c r="D4" s="10" t="s">
        <v>15</v>
      </c>
      <c r="E4" s="22">
        <v>44376</v>
      </c>
      <c r="F4" s="13">
        <v>0.4826388888888889</v>
      </c>
      <c r="G4" s="25">
        <v>16</v>
      </c>
      <c r="H4" s="25">
        <f t="shared" ref="H4:H24" si="0">G4*9/5+32</f>
        <v>60.8</v>
      </c>
      <c r="I4" s="14">
        <v>7.5</v>
      </c>
      <c r="J4" s="25">
        <v>64</v>
      </c>
      <c r="K4" s="14">
        <v>16.27</v>
      </c>
      <c r="L4" s="67">
        <v>122.3</v>
      </c>
      <c r="M4" s="145">
        <v>0.157</v>
      </c>
      <c r="N4" s="23" t="s">
        <v>81</v>
      </c>
      <c r="O4" s="24"/>
    </row>
    <row r="5" spans="2:15" ht="15.75" customHeight="1" x14ac:dyDescent="0.25">
      <c r="B5" s="11" t="s">
        <v>19</v>
      </c>
      <c r="C5" s="12" t="s">
        <v>20</v>
      </c>
      <c r="D5" s="10" t="s">
        <v>15</v>
      </c>
      <c r="E5" s="22">
        <v>44376</v>
      </c>
      <c r="F5" s="89">
        <v>0.50347222222222221</v>
      </c>
      <c r="G5" s="68">
        <v>23.3</v>
      </c>
      <c r="H5" s="25">
        <f t="shared" si="0"/>
        <v>73.94</v>
      </c>
      <c r="I5" s="69">
        <v>7.9</v>
      </c>
      <c r="J5" s="68">
        <v>300.7</v>
      </c>
      <c r="K5" s="69">
        <v>1.78</v>
      </c>
      <c r="L5" s="70">
        <v>165.8</v>
      </c>
      <c r="M5" s="148">
        <v>0.14499999999999999</v>
      </c>
      <c r="N5" s="23">
        <v>0.189</v>
      </c>
      <c r="O5" s="24"/>
    </row>
    <row r="6" spans="2:15" ht="15.75" customHeight="1" x14ac:dyDescent="0.25">
      <c r="B6" s="11" t="s">
        <v>83</v>
      </c>
      <c r="C6" s="12" t="s">
        <v>84</v>
      </c>
      <c r="D6" s="59" t="s">
        <v>85</v>
      </c>
      <c r="E6" s="22">
        <v>44376</v>
      </c>
      <c r="F6" s="18">
        <v>0.52083333333333337</v>
      </c>
      <c r="G6" s="28">
        <v>18.8</v>
      </c>
      <c r="H6" s="25">
        <f t="shared" si="0"/>
        <v>65.84</v>
      </c>
      <c r="I6" s="19">
        <v>8.1300000000000008</v>
      </c>
      <c r="J6" s="28">
        <v>140.19999999999999</v>
      </c>
      <c r="K6" s="28">
        <v>11.1</v>
      </c>
      <c r="L6" s="28">
        <v>365.4</v>
      </c>
      <c r="M6" s="136">
        <v>6.4000000000000001E-2</v>
      </c>
      <c r="N6" s="142" t="s">
        <v>80</v>
      </c>
      <c r="O6" s="24"/>
    </row>
    <row r="7" spans="2:15" ht="15.75" customHeight="1" x14ac:dyDescent="0.25">
      <c r="B7" s="11" t="s">
        <v>21</v>
      </c>
      <c r="C7" s="12" t="s">
        <v>22</v>
      </c>
      <c r="D7" s="10" t="s">
        <v>15</v>
      </c>
      <c r="E7" s="22">
        <v>44376</v>
      </c>
      <c r="F7" s="89">
        <v>0.53125</v>
      </c>
      <c r="G7" s="68">
        <v>20.100000000000001</v>
      </c>
      <c r="H7" s="25">
        <f t="shared" si="0"/>
        <v>68.180000000000007</v>
      </c>
      <c r="I7" s="69">
        <v>8.5299999999999994</v>
      </c>
      <c r="J7" s="68">
        <v>155.69999999999999</v>
      </c>
      <c r="K7" s="69">
        <v>14.15</v>
      </c>
      <c r="L7" s="116">
        <v>461.1</v>
      </c>
      <c r="M7" s="148">
        <v>9.4E-2</v>
      </c>
      <c r="N7" s="26" t="s">
        <v>80</v>
      </c>
      <c r="O7" s="144"/>
    </row>
    <row r="8" spans="2:15" ht="15.75" customHeight="1" x14ac:dyDescent="0.25">
      <c r="B8" s="11" t="s">
        <v>23</v>
      </c>
      <c r="C8" s="12" t="s">
        <v>24</v>
      </c>
      <c r="D8" s="10" t="s">
        <v>25</v>
      </c>
      <c r="E8" s="22">
        <v>44376</v>
      </c>
      <c r="F8" s="13">
        <v>0.54513888888888895</v>
      </c>
      <c r="G8" s="25">
        <v>20.7</v>
      </c>
      <c r="H8" s="25">
        <f t="shared" si="0"/>
        <v>69.259999999999991</v>
      </c>
      <c r="I8" s="14">
        <v>8.4600000000000009</v>
      </c>
      <c r="J8" s="25">
        <v>159.6</v>
      </c>
      <c r="K8" s="14">
        <v>18.11</v>
      </c>
      <c r="L8" s="67">
        <v>325.5</v>
      </c>
      <c r="M8" s="145">
        <v>0.129</v>
      </c>
      <c r="N8" s="26" t="s">
        <v>80</v>
      </c>
      <c r="O8" s="144"/>
    </row>
    <row r="9" spans="2:15" ht="15.75" customHeight="1" x14ac:dyDescent="0.25">
      <c r="B9" s="8" t="s">
        <v>26</v>
      </c>
      <c r="C9" s="9" t="s">
        <v>27</v>
      </c>
      <c r="D9" s="10" t="s">
        <v>25</v>
      </c>
      <c r="E9" s="22">
        <v>44376</v>
      </c>
      <c r="F9" s="89">
        <v>0.55555555555555558</v>
      </c>
      <c r="G9" s="68">
        <v>21.3</v>
      </c>
      <c r="H9" s="25">
        <f t="shared" si="0"/>
        <v>70.34</v>
      </c>
      <c r="I9" s="69">
        <v>7.96</v>
      </c>
      <c r="J9" s="68">
        <v>162</v>
      </c>
      <c r="K9" s="69">
        <v>10.89</v>
      </c>
      <c r="L9" s="116">
        <v>410.6</v>
      </c>
      <c r="M9" s="146">
        <v>7.6999999999999999E-2</v>
      </c>
      <c r="N9" s="26" t="s">
        <v>80</v>
      </c>
      <c r="O9" s="144"/>
    </row>
    <row r="10" spans="2:15" ht="15.75" customHeight="1" x14ac:dyDescent="0.25">
      <c r="B10" s="76" t="s">
        <v>86</v>
      </c>
      <c r="C10" s="77" t="s">
        <v>87</v>
      </c>
      <c r="D10" s="78" t="s">
        <v>88</v>
      </c>
      <c r="E10" s="22">
        <v>44376</v>
      </c>
      <c r="F10" s="18">
        <v>0.56944444444444442</v>
      </c>
      <c r="G10" s="28">
        <v>22</v>
      </c>
      <c r="H10" s="25">
        <f t="shared" si="0"/>
        <v>71.599999999999994</v>
      </c>
      <c r="I10" s="19">
        <v>8.7899999999999991</v>
      </c>
      <c r="J10" s="20">
        <v>167.2</v>
      </c>
      <c r="K10" s="19">
        <v>15.06</v>
      </c>
      <c r="L10" s="114">
        <v>1046.2</v>
      </c>
      <c r="M10" s="145">
        <v>0.10199999999999999</v>
      </c>
      <c r="N10" s="142" t="s">
        <v>80</v>
      </c>
      <c r="O10" s="24"/>
    </row>
    <row r="11" spans="2:15" ht="15.75" customHeight="1" x14ac:dyDescent="0.25">
      <c r="B11" s="11" t="s">
        <v>28</v>
      </c>
      <c r="C11" s="12" t="s">
        <v>29</v>
      </c>
      <c r="D11" s="10" t="s">
        <v>30</v>
      </c>
      <c r="E11" s="22">
        <v>44376</v>
      </c>
      <c r="F11" s="91">
        <v>0.57986111111111105</v>
      </c>
      <c r="G11" s="72">
        <v>25</v>
      </c>
      <c r="H11" s="25">
        <f t="shared" si="0"/>
        <v>77</v>
      </c>
      <c r="I11" s="73">
        <v>8.42</v>
      </c>
      <c r="J11" s="72">
        <v>195.3</v>
      </c>
      <c r="K11" s="73">
        <v>16.16</v>
      </c>
      <c r="L11" s="104">
        <v>461.1</v>
      </c>
      <c r="M11" s="147">
        <v>0.107</v>
      </c>
      <c r="N11" s="26" t="s">
        <v>80</v>
      </c>
      <c r="O11" s="144"/>
    </row>
    <row r="12" spans="2:15" ht="15.75" customHeight="1" x14ac:dyDescent="0.25">
      <c r="B12" s="11" t="s">
        <v>31</v>
      </c>
      <c r="C12" s="12" t="s">
        <v>32</v>
      </c>
      <c r="D12" s="10" t="s">
        <v>30</v>
      </c>
      <c r="E12" s="22">
        <v>44376</v>
      </c>
      <c r="F12" s="92">
        <v>0.59027777777777779</v>
      </c>
      <c r="G12" s="25">
        <v>25.9</v>
      </c>
      <c r="H12" s="25">
        <f t="shared" si="0"/>
        <v>78.62</v>
      </c>
      <c r="I12" s="14">
        <v>8.8699999999999992</v>
      </c>
      <c r="J12" s="25">
        <v>211.7</v>
      </c>
      <c r="K12" s="25">
        <v>14.8</v>
      </c>
      <c r="L12" s="67">
        <v>325.5</v>
      </c>
      <c r="M12" s="145">
        <v>0.14000000000000001</v>
      </c>
      <c r="N12" s="26" t="s">
        <v>80</v>
      </c>
      <c r="O12" s="144"/>
    </row>
    <row r="13" spans="2:15" ht="15.75" customHeight="1" x14ac:dyDescent="0.25">
      <c r="B13" s="11" t="s">
        <v>61</v>
      </c>
      <c r="C13" s="12" t="s">
        <v>33</v>
      </c>
      <c r="D13" s="10" t="s">
        <v>34</v>
      </c>
      <c r="E13" s="22">
        <v>44376</v>
      </c>
      <c r="F13" s="92">
        <v>0.60416666666666663</v>
      </c>
      <c r="G13" s="25">
        <v>25.3</v>
      </c>
      <c r="H13" s="25">
        <f t="shared" si="0"/>
        <v>77.540000000000006</v>
      </c>
      <c r="I13" s="14">
        <v>8.33</v>
      </c>
      <c r="J13" s="25">
        <v>224.1</v>
      </c>
      <c r="K13" s="14">
        <v>17.18</v>
      </c>
      <c r="L13" s="129">
        <v>193.5</v>
      </c>
      <c r="M13" s="145">
        <v>0.14599999999999999</v>
      </c>
      <c r="N13" s="26" t="s">
        <v>80</v>
      </c>
      <c r="O13" s="21"/>
    </row>
    <row r="14" spans="2:15" ht="15.75" customHeight="1" x14ac:dyDescent="0.25">
      <c r="B14" s="11" t="s">
        <v>35</v>
      </c>
      <c r="C14" s="12" t="s">
        <v>36</v>
      </c>
      <c r="D14" s="10" t="s">
        <v>34</v>
      </c>
      <c r="E14" s="22">
        <v>44376</v>
      </c>
      <c r="F14" s="93">
        <v>0.40972222222222227</v>
      </c>
      <c r="G14" s="68">
        <v>22</v>
      </c>
      <c r="H14" s="25">
        <f t="shared" si="0"/>
        <v>71.599999999999994</v>
      </c>
      <c r="I14" s="69">
        <v>7.87</v>
      </c>
      <c r="J14" s="68">
        <v>271.8</v>
      </c>
      <c r="K14" s="69">
        <v>14.09</v>
      </c>
      <c r="L14" s="116">
        <v>1732.9</v>
      </c>
      <c r="M14" s="145">
        <v>0.14099999999999999</v>
      </c>
      <c r="N14" s="26" t="s">
        <v>80</v>
      </c>
      <c r="O14" s="144"/>
    </row>
    <row r="15" spans="2:15" ht="15.75" customHeight="1" x14ac:dyDescent="0.25">
      <c r="B15" s="11" t="s">
        <v>37</v>
      </c>
      <c r="C15" s="12" t="s">
        <v>38</v>
      </c>
      <c r="D15" s="10" t="s">
        <v>34</v>
      </c>
      <c r="E15" s="22">
        <v>44376</v>
      </c>
      <c r="F15" s="94">
        <v>0.3888888888888889</v>
      </c>
      <c r="G15" s="28">
        <v>23.1</v>
      </c>
      <c r="H15" s="25">
        <f t="shared" si="0"/>
        <v>73.58</v>
      </c>
      <c r="I15" s="19">
        <v>7.89</v>
      </c>
      <c r="J15" s="28">
        <v>399.9</v>
      </c>
      <c r="K15" s="19">
        <v>12.26</v>
      </c>
      <c r="L15" s="60">
        <v>185</v>
      </c>
      <c r="M15" s="145">
        <v>0.25</v>
      </c>
      <c r="N15" s="142" t="s">
        <v>80</v>
      </c>
      <c r="O15" s="21"/>
    </row>
    <row r="16" spans="2:15" ht="15.75" customHeight="1" x14ac:dyDescent="0.25">
      <c r="B16" s="11" t="s">
        <v>39</v>
      </c>
      <c r="C16" s="12" t="s">
        <v>40</v>
      </c>
      <c r="D16" s="10" t="s">
        <v>41</v>
      </c>
      <c r="E16" s="22">
        <v>44376</v>
      </c>
      <c r="F16" s="91">
        <v>0.63888888888888895</v>
      </c>
      <c r="G16" s="72">
        <v>24.1</v>
      </c>
      <c r="H16" s="25">
        <f t="shared" si="0"/>
        <v>75.38</v>
      </c>
      <c r="I16" s="73">
        <v>7.96</v>
      </c>
      <c r="J16" s="72">
        <v>295.5</v>
      </c>
      <c r="K16" s="72">
        <v>20.9</v>
      </c>
      <c r="L16" s="74">
        <v>325.5</v>
      </c>
      <c r="M16" s="145">
        <v>0.13200000000000001</v>
      </c>
      <c r="N16" s="26" t="s">
        <v>80</v>
      </c>
      <c r="O16" s="144"/>
    </row>
    <row r="17" spans="2:15" ht="15.75" customHeight="1" thickBot="1" x14ac:dyDescent="0.3">
      <c r="B17" s="11" t="s">
        <v>42</v>
      </c>
      <c r="C17" s="12" t="s">
        <v>43</v>
      </c>
      <c r="D17" s="10" t="s">
        <v>41</v>
      </c>
      <c r="E17" s="22">
        <v>44376</v>
      </c>
      <c r="F17" s="93">
        <v>0.63194444444444442</v>
      </c>
      <c r="G17" s="68">
        <v>25</v>
      </c>
      <c r="H17" s="25">
        <f t="shared" si="0"/>
        <v>77</v>
      </c>
      <c r="I17" s="69">
        <v>8.0299999999999994</v>
      </c>
      <c r="J17" s="68">
        <v>291.3</v>
      </c>
      <c r="K17" s="68">
        <v>30.5</v>
      </c>
      <c r="L17" s="130" t="s">
        <v>96</v>
      </c>
      <c r="M17" s="153"/>
      <c r="N17" s="26" t="s">
        <v>80</v>
      </c>
      <c r="O17" s="144"/>
    </row>
    <row r="18" spans="2:15" ht="15.75" customHeight="1" thickTop="1" thickBot="1" x14ac:dyDescent="0.3">
      <c r="B18" s="11" t="s">
        <v>89</v>
      </c>
      <c r="C18" s="12" t="s">
        <v>90</v>
      </c>
      <c r="D18" s="10" t="s">
        <v>41</v>
      </c>
      <c r="E18" s="62"/>
      <c r="F18" s="61"/>
      <c r="G18" s="63"/>
      <c r="H18" s="64"/>
      <c r="I18" s="65"/>
      <c r="J18" s="64"/>
      <c r="K18" s="66"/>
      <c r="L18" s="61"/>
      <c r="M18" s="150"/>
      <c r="N18" s="61"/>
      <c r="O18" s="172" t="s">
        <v>102</v>
      </c>
    </row>
    <row r="19" spans="2:15" ht="15.75" customHeight="1" thickTop="1" x14ac:dyDescent="0.25">
      <c r="B19" s="11" t="s">
        <v>44</v>
      </c>
      <c r="C19" s="12" t="s">
        <v>45</v>
      </c>
      <c r="D19" s="10" t="s">
        <v>41</v>
      </c>
      <c r="E19" s="22">
        <v>44376</v>
      </c>
      <c r="F19" s="91">
        <v>0.625</v>
      </c>
      <c r="G19" s="25">
        <v>25</v>
      </c>
      <c r="H19" s="25">
        <f t="shared" si="0"/>
        <v>77</v>
      </c>
      <c r="I19" s="73">
        <v>7.87</v>
      </c>
      <c r="J19" s="72">
        <v>226.5</v>
      </c>
      <c r="K19" s="73">
        <v>7.02</v>
      </c>
      <c r="L19" s="83">
        <v>131.4</v>
      </c>
      <c r="M19" s="154">
        <v>7.3999999999999996E-2</v>
      </c>
      <c r="N19" s="26" t="s">
        <v>80</v>
      </c>
      <c r="O19" s="144"/>
    </row>
    <row r="20" spans="2:15" ht="15.75" customHeight="1" thickBot="1" x14ac:dyDescent="0.3">
      <c r="B20" s="11" t="s">
        <v>46</v>
      </c>
      <c r="C20" s="12" t="s">
        <v>47</v>
      </c>
      <c r="D20" s="10" t="s">
        <v>48</v>
      </c>
      <c r="E20" s="22">
        <v>44376</v>
      </c>
      <c r="F20" s="92">
        <v>0.375</v>
      </c>
      <c r="G20" s="25">
        <v>21.5</v>
      </c>
      <c r="H20" s="25">
        <f t="shared" si="0"/>
        <v>70.7</v>
      </c>
      <c r="I20" s="14">
        <v>7.92</v>
      </c>
      <c r="J20" s="25">
        <v>399.6</v>
      </c>
      <c r="K20" s="14">
        <v>5.91</v>
      </c>
      <c r="L20" s="128" t="s">
        <v>96</v>
      </c>
      <c r="M20" s="145">
        <v>0.20300000000000001</v>
      </c>
      <c r="N20" s="26" t="s">
        <v>80</v>
      </c>
      <c r="O20" s="144"/>
    </row>
    <row r="21" spans="2:15" ht="15.75" customHeight="1" thickTop="1" thickBot="1" x14ac:dyDescent="0.3">
      <c r="B21" s="11" t="s">
        <v>49</v>
      </c>
      <c r="C21" s="12" t="s">
        <v>50</v>
      </c>
      <c r="D21" s="10" t="s">
        <v>48</v>
      </c>
      <c r="E21" s="62"/>
      <c r="F21" s="61"/>
      <c r="G21" s="63"/>
      <c r="H21" s="64"/>
      <c r="I21" s="65"/>
      <c r="J21" s="64"/>
      <c r="K21" s="66"/>
      <c r="L21" s="61"/>
      <c r="M21" s="150"/>
      <c r="N21" s="61"/>
      <c r="O21" s="172" t="s">
        <v>103</v>
      </c>
    </row>
    <row r="22" spans="2:15" ht="15.75" customHeight="1" thickTop="1" x14ac:dyDescent="0.25">
      <c r="B22" s="11" t="s">
        <v>51</v>
      </c>
      <c r="C22" s="12" t="s">
        <v>52</v>
      </c>
      <c r="D22" s="10" t="s">
        <v>48</v>
      </c>
      <c r="E22" s="22">
        <v>44376</v>
      </c>
      <c r="F22" s="92">
        <v>0.35138888888888892</v>
      </c>
      <c r="G22" s="25">
        <v>19.8</v>
      </c>
      <c r="H22" s="25">
        <f t="shared" si="0"/>
        <v>67.64</v>
      </c>
      <c r="I22" s="14">
        <v>7.91</v>
      </c>
      <c r="J22" s="25">
        <v>302.2</v>
      </c>
      <c r="K22" s="25">
        <v>37.5</v>
      </c>
      <c r="L22" s="106">
        <v>461.1</v>
      </c>
      <c r="M22" s="145">
        <v>0.157</v>
      </c>
      <c r="N22" s="26" t="s">
        <v>80</v>
      </c>
      <c r="O22" s="144"/>
    </row>
    <row r="23" spans="2:15" ht="15.75" customHeight="1" x14ac:dyDescent="0.25">
      <c r="B23" s="11" t="s">
        <v>91</v>
      </c>
      <c r="C23" s="12" t="s">
        <v>53</v>
      </c>
      <c r="D23" s="10" t="s">
        <v>41</v>
      </c>
      <c r="E23" s="22">
        <v>44376</v>
      </c>
      <c r="F23" s="92">
        <v>0.33124999999999999</v>
      </c>
      <c r="G23" s="25">
        <v>20.5</v>
      </c>
      <c r="H23" s="25">
        <f t="shared" si="0"/>
        <v>68.900000000000006</v>
      </c>
      <c r="I23" s="14">
        <v>7.68</v>
      </c>
      <c r="J23" s="25">
        <v>291.89999999999998</v>
      </c>
      <c r="K23" s="14">
        <v>17.34</v>
      </c>
      <c r="L23" s="106">
        <v>488.4</v>
      </c>
      <c r="M23" s="145">
        <v>0.27500000000000002</v>
      </c>
      <c r="N23" s="26" t="s">
        <v>80</v>
      </c>
      <c r="O23" s="144"/>
    </row>
    <row r="24" spans="2:15" ht="15.75" customHeight="1" thickBot="1" x14ac:dyDescent="0.3">
      <c r="B24" s="84" t="s">
        <v>54</v>
      </c>
      <c r="C24" s="85" t="s">
        <v>55</v>
      </c>
      <c r="D24" s="16" t="s">
        <v>56</v>
      </c>
      <c r="E24" s="86">
        <v>44376</v>
      </c>
      <c r="F24" s="95">
        <v>0.31944444444444448</v>
      </c>
      <c r="G24" s="27">
        <v>22.9</v>
      </c>
      <c r="H24" s="87">
        <f t="shared" si="0"/>
        <v>73.22</v>
      </c>
      <c r="I24" s="17">
        <v>7.66</v>
      </c>
      <c r="J24" s="87">
        <v>329.2</v>
      </c>
      <c r="K24" s="17">
        <v>9.3699999999999992</v>
      </c>
      <c r="L24" s="88">
        <v>201.4</v>
      </c>
      <c r="M24" s="151">
        <v>0.29599999999999999</v>
      </c>
      <c r="N24" s="27" t="s">
        <v>80</v>
      </c>
      <c r="O24" s="152"/>
    </row>
    <row r="26" spans="2:15" ht="15.75" x14ac:dyDescent="0.25">
      <c r="B26" s="132" t="s">
        <v>62</v>
      </c>
      <c r="C26" s="132"/>
      <c r="D26" s="132"/>
      <c r="E26" s="132"/>
      <c r="F26" s="33"/>
      <c r="G26" s="33"/>
      <c r="H26" s="33"/>
      <c r="I26" s="32"/>
      <c r="J26" s="33"/>
      <c r="K26" s="34" t="s">
        <v>57</v>
      </c>
      <c r="L26" s="29"/>
      <c r="N26" s="29"/>
    </row>
    <row r="27" spans="2:15" ht="15.75" x14ac:dyDescent="0.25">
      <c r="B27" s="30"/>
      <c r="C27" s="30" t="s">
        <v>63</v>
      </c>
      <c r="D27" s="30" t="s">
        <v>64</v>
      </c>
      <c r="E27" s="32" t="s">
        <v>65</v>
      </c>
      <c r="F27" s="33"/>
      <c r="G27" s="33"/>
      <c r="H27" s="33"/>
      <c r="I27" s="32"/>
      <c r="J27" s="33"/>
      <c r="K27" s="34" t="s">
        <v>58</v>
      </c>
      <c r="L27" s="29"/>
      <c r="N27" s="29"/>
    </row>
    <row r="28" spans="2:15" ht="15.75" x14ac:dyDescent="0.25">
      <c r="B28" s="30" t="s">
        <v>66</v>
      </c>
      <c r="C28" s="30" t="s">
        <v>67</v>
      </c>
      <c r="D28" s="31" t="s">
        <v>68</v>
      </c>
      <c r="E28" s="32"/>
      <c r="F28" s="33"/>
      <c r="G28" s="33"/>
      <c r="H28" s="33"/>
      <c r="I28" s="32"/>
      <c r="J28" s="33"/>
      <c r="K28" s="34" t="s">
        <v>59</v>
      </c>
      <c r="L28" s="29"/>
      <c r="N28" s="29"/>
    </row>
    <row r="29" spans="2:15" ht="15.75" x14ac:dyDescent="0.25">
      <c r="B29" s="30" t="s">
        <v>69</v>
      </c>
      <c r="C29" s="30"/>
      <c r="D29" s="31"/>
      <c r="E29" s="32" t="s">
        <v>70</v>
      </c>
      <c r="F29" s="33"/>
      <c r="G29" s="33"/>
      <c r="H29" s="33"/>
      <c r="I29" s="32"/>
      <c r="J29" s="33"/>
      <c r="K29" s="32"/>
      <c r="L29" s="29"/>
      <c r="N29" s="29"/>
    </row>
    <row r="30" spans="2:15" ht="15.75" x14ac:dyDescent="0.25">
      <c r="B30" s="30" t="s">
        <v>71</v>
      </c>
      <c r="C30" s="30"/>
      <c r="D30" s="31"/>
      <c r="E30" s="32" t="s">
        <v>72</v>
      </c>
      <c r="F30" s="33"/>
      <c r="G30" s="33"/>
      <c r="H30" s="33"/>
      <c r="I30" s="32"/>
      <c r="J30" s="33"/>
      <c r="K30" s="32"/>
      <c r="L30" s="29"/>
      <c r="N30" s="29"/>
    </row>
    <row r="31" spans="2:15" ht="15.75" x14ac:dyDescent="0.25">
      <c r="B31" s="30" t="s">
        <v>97</v>
      </c>
      <c r="C31" s="29"/>
      <c r="D31" s="29"/>
      <c r="E31" s="32" t="s">
        <v>98</v>
      </c>
      <c r="F31" s="29"/>
      <c r="G31" s="29"/>
      <c r="H31" s="29"/>
      <c r="I31" s="29"/>
      <c r="J31" s="29"/>
      <c r="K31" s="29"/>
      <c r="L31" s="29"/>
      <c r="N31" s="29"/>
    </row>
    <row r="32" spans="2:15" ht="15.75" x14ac:dyDescent="0.25">
      <c r="B32" s="52" t="s">
        <v>78</v>
      </c>
    </row>
    <row r="33" spans="2:2" ht="15.75" x14ac:dyDescent="0.25">
      <c r="B33" s="53" t="s">
        <v>79</v>
      </c>
    </row>
  </sheetData>
  <mergeCells count="1">
    <mergeCell ref="B26:E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/>
  </sheetViews>
  <sheetFormatPr defaultRowHeight="15" x14ac:dyDescent="0.25"/>
  <cols>
    <col min="1" max="1" width="10.42578125" bestFit="1" customWidth="1"/>
    <col min="2" max="2" width="5.85546875" bestFit="1" customWidth="1"/>
    <col min="3" max="3" width="11.42578125" bestFit="1" customWidth="1"/>
    <col min="4" max="4" width="10.28515625" bestFit="1" customWidth="1"/>
    <col min="5" max="5" width="10.140625" bestFit="1" customWidth="1"/>
    <col min="6" max="6" width="11" bestFit="1" customWidth="1"/>
    <col min="7" max="7" width="18" bestFit="1" customWidth="1"/>
    <col min="9" max="9" width="10.42578125" bestFit="1" customWidth="1"/>
    <col min="10" max="10" width="5.85546875" bestFit="1" customWidth="1"/>
    <col min="11" max="11" width="11.42578125" bestFit="1" customWidth="1"/>
    <col min="12" max="12" width="10.28515625" bestFit="1" customWidth="1"/>
    <col min="13" max="13" width="10.140625" bestFit="1" customWidth="1"/>
    <col min="14" max="14" width="11" bestFit="1" customWidth="1"/>
    <col min="15" max="15" width="18" bestFit="1" customWidth="1"/>
    <col min="17" max="17" width="10.42578125" bestFit="1" customWidth="1"/>
    <col min="18" max="18" width="5.85546875" bestFit="1" customWidth="1"/>
    <col min="19" max="19" width="11.42578125" bestFit="1" customWidth="1"/>
    <col min="20" max="20" width="10.28515625" bestFit="1" customWidth="1"/>
    <col min="21" max="21" width="10.140625" bestFit="1" customWidth="1"/>
    <col min="22" max="22" width="11" bestFit="1" customWidth="1"/>
    <col min="23" max="23" width="18" bestFit="1" customWidth="1"/>
  </cols>
  <sheetData>
    <row r="1" spans="1:23" x14ac:dyDescent="0.25">
      <c r="A1" s="41" t="s">
        <v>73</v>
      </c>
      <c r="B1" s="41" t="s">
        <v>1</v>
      </c>
      <c r="C1" s="41" t="s">
        <v>4</v>
      </c>
      <c r="D1" s="41" t="s">
        <v>76</v>
      </c>
      <c r="E1" s="41" t="s">
        <v>77</v>
      </c>
      <c r="F1" s="41" t="s">
        <v>74</v>
      </c>
      <c r="G1" s="41" t="s">
        <v>75</v>
      </c>
      <c r="I1" s="41" t="s">
        <v>73</v>
      </c>
      <c r="J1" s="41" t="s">
        <v>1</v>
      </c>
      <c r="K1" s="41" t="s">
        <v>4</v>
      </c>
      <c r="L1" s="41" t="s">
        <v>76</v>
      </c>
      <c r="M1" s="41" t="s">
        <v>77</v>
      </c>
      <c r="N1" s="41" t="s">
        <v>74</v>
      </c>
      <c r="O1" s="41" t="s">
        <v>75</v>
      </c>
      <c r="Q1" s="41" t="s">
        <v>73</v>
      </c>
      <c r="R1" s="41" t="s">
        <v>1</v>
      </c>
      <c r="S1" s="41" t="s">
        <v>4</v>
      </c>
      <c r="T1" s="41" t="s">
        <v>76</v>
      </c>
      <c r="U1" s="41" t="s">
        <v>77</v>
      </c>
      <c r="V1" s="41" t="s">
        <v>74</v>
      </c>
      <c r="W1" s="41" t="s">
        <v>75</v>
      </c>
    </row>
    <row r="2" spans="1:23" x14ac:dyDescent="0.25">
      <c r="A2" s="37" t="s">
        <v>93</v>
      </c>
      <c r="B2" s="37" t="s">
        <v>14</v>
      </c>
      <c r="C2" s="3">
        <v>0.55555555555555558</v>
      </c>
      <c r="D2" s="2">
        <v>12.4</v>
      </c>
      <c r="E2" s="57">
        <f t="shared" ref="E2:E3" si="0">D2*9/5+32</f>
        <v>54.32</v>
      </c>
      <c r="F2" s="42">
        <v>25.9</v>
      </c>
      <c r="G2" s="40" t="s">
        <v>80</v>
      </c>
      <c r="I2" s="37" t="s">
        <v>93</v>
      </c>
      <c r="J2" s="37" t="s">
        <v>87</v>
      </c>
      <c r="K2" s="97" t="s">
        <v>80</v>
      </c>
      <c r="L2" s="98" t="s">
        <v>80</v>
      </c>
      <c r="M2" s="55" t="s">
        <v>80</v>
      </c>
      <c r="N2" s="39" t="s">
        <v>80</v>
      </c>
      <c r="O2" s="40" t="s">
        <v>80</v>
      </c>
      <c r="Q2" s="37" t="s">
        <v>93</v>
      </c>
      <c r="R2" s="36" t="s">
        <v>90</v>
      </c>
      <c r="S2" s="99">
        <v>0.40277777777777773</v>
      </c>
      <c r="T2" s="1">
        <v>10.199999999999999</v>
      </c>
      <c r="U2" s="57">
        <f t="shared" ref="U2" si="1">T2*9/5+32</f>
        <v>50.36</v>
      </c>
      <c r="V2" s="35">
        <v>106.7</v>
      </c>
      <c r="W2" s="56" t="s">
        <v>80</v>
      </c>
    </row>
    <row r="3" spans="1:23" x14ac:dyDescent="0.25">
      <c r="A3" s="37" t="s">
        <v>94</v>
      </c>
      <c r="B3" s="37" t="s">
        <v>14</v>
      </c>
      <c r="C3" s="3">
        <v>0.5625</v>
      </c>
      <c r="D3" s="2">
        <v>12.7</v>
      </c>
      <c r="E3" s="57">
        <f t="shared" si="0"/>
        <v>54.86</v>
      </c>
      <c r="F3" s="42">
        <v>57.6</v>
      </c>
      <c r="G3" s="35">
        <v>4.4999999999999998E-2</v>
      </c>
      <c r="I3" s="37" t="s">
        <v>94</v>
      </c>
      <c r="J3" s="37" t="s">
        <v>87</v>
      </c>
      <c r="K3" s="3">
        <v>0.4548611111111111</v>
      </c>
      <c r="L3" s="43">
        <v>13.4</v>
      </c>
      <c r="M3" s="57">
        <f t="shared" ref="M3:M4" si="2">L3*9/5+32</f>
        <v>56.120000000000005</v>
      </c>
      <c r="N3" s="119">
        <v>1299.7</v>
      </c>
      <c r="O3" s="119">
        <v>0.113</v>
      </c>
      <c r="Q3" s="37" t="s">
        <v>94</v>
      </c>
      <c r="R3" s="36" t="s">
        <v>90</v>
      </c>
      <c r="S3" s="125" t="s">
        <v>80</v>
      </c>
      <c r="T3" s="126" t="s">
        <v>80</v>
      </c>
      <c r="U3" s="55" t="s">
        <v>80</v>
      </c>
      <c r="V3" s="56" t="s">
        <v>80</v>
      </c>
      <c r="W3" s="56" t="s">
        <v>80</v>
      </c>
    </row>
    <row r="4" spans="1:23" x14ac:dyDescent="0.25">
      <c r="A4" s="37" t="s">
        <v>95</v>
      </c>
      <c r="B4" s="37" t="s">
        <v>14</v>
      </c>
      <c r="C4" s="125" t="s">
        <v>80</v>
      </c>
      <c r="D4" s="126" t="s">
        <v>80</v>
      </c>
      <c r="E4" s="126" t="s">
        <v>80</v>
      </c>
      <c r="F4" s="126" t="s">
        <v>80</v>
      </c>
      <c r="G4" s="56" t="s">
        <v>80</v>
      </c>
      <c r="I4" s="37" t="s">
        <v>95</v>
      </c>
      <c r="J4" s="37" t="s">
        <v>87</v>
      </c>
      <c r="K4" s="3">
        <v>0.56944444444444442</v>
      </c>
      <c r="L4" s="2">
        <v>22</v>
      </c>
      <c r="M4" s="57">
        <f t="shared" si="2"/>
        <v>71.599999999999994</v>
      </c>
      <c r="N4" s="119">
        <v>1046.2</v>
      </c>
      <c r="O4" s="119">
        <v>0.10199999999999999</v>
      </c>
      <c r="Q4" s="37" t="s">
        <v>95</v>
      </c>
      <c r="R4" s="36" t="s">
        <v>90</v>
      </c>
      <c r="S4" s="125" t="s">
        <v>80</v>
      </c>
      <c r="T4" s="126" t="s">
        <v>80</v>
      </c>
      <c r="U4" s="126" t="s">
        <v>80</v>
      </c>
      <c r="V4" s="56" t="s">
        <v>80</v>
      </c>
      <c r="W4" s="56" t="s">
        <v>80</v>
      </c>
    </row>
    <row r="5" spans="1:23" x14ac:dyDescent="0.25">
      <c r="A5" s="54"/>
      <c r="B5" s="54"/>
      <c r="C5" s="54"/>
      <c r="D5" s="54"/>
      <c r="E5" s="54"/>
      <c r="F5" s="54"/>
      <c r="G5" s="54"/>
      <c r="I5" s="54"/>
      <c r="J5" s="54"/>
      <c r="K5" s="54"/>
      <c r="L5" s="54"/>
      <c r="M5" s="54"/>
      <c r="N5" s="54"/>
      <c r="O5" s="54"/>
      <c r="Q5" s="54"/>
      <c r="R5" s="54"/>
      <c r="S5" s="54"/>
      <c r="T5" s="54"/>
      <c r="U5" s="54"/>
      <c r="V5" s="54"/>
      <c r="W5" s="54"/>
    </row>
    <row r="6" spans="1:23" x14ac:dyDescent="0.25">
      <c r="A6" s="37" t="s">
        <v>93</v>
      </c>
      <c r="B6" s="37" t="s">
        <v>16</v>
      </c>
      <c r="C6" s="3">
        <v>0.54861111111111105</v>
      </c>
      <c r="D6" s="2">
        <v>11.1</v>
      </c>
      <c r="E6" s="57">
        <f t="shared" ref="E6:E8" si="3">D6*9/5+32</f>
        <v>51.98</v>
      </c>
      <c r="F6" s="42">
        <v>235.9</v>
      </c>
      <c r="G6" s="40" t="s">
        <v>80</v>
      </c>
      <c r="I6" s="37" t="s">
        <v>93</v>
      </c>
      <c r="J6" s="37" t="s">
        <v>29</v>
      </c>
      <c r="K6" s="3">
        <v>0.45833333333333331</v>
      </c>
      <c r="L6" s="2">
        <v>11.7</v>
      </c>
      <c r="M6" s="57">
        <f t="shared" ref="M6:M8" si="4">L6*9/5+32</f>
        <v>53.06</v>
      </c>
      <c r="N6" s="38">
        <v>196.8</v>
      </c>
      <c r="O6" s="40" t="s">
        <v>80</v>
      </c>
      <c r="Q6" s="37" t="s">
        <v>93</v>
      </c>
      <c r="R6" s="37" t="s">
        <v>45</v>
      </c>
      <c r="S6" s="3">
        <v>0.3923611111111111</v>
      </c>
      <c r="T6" s="43">
        <v>10.9</v>
      </c>
      <c r="U6" s="57">
        <f t="shared" ref="U6:U8" si="5">T6*9/5+32</f>
        <v>51.620000000000005</v>
      </c>
      <c r="V6" s="118">
        <v>727</v>
      </c>
      <c r="W6" s="40" t="s">
        <v>80</v>
      </c>
    </row>
    <row r="7" spans="1:23" x14ac:dyDescent="0.25">
      <c r="A7" s="37" t="s">
        <v>94</v>
      </c>
      <c r="B7" s="37" t="s">
        <v>16</v>
      </c>
      <c r="C7" s="3">
        <v>0.55208333333333337</v>
      </c>
      <c r="D7" s="2">
        <v>12.7</v>
      </c>
      <c r="E7" s="57">
        <f t="shared" si="3"/>
        <v>54.86</v>
      </c>
      <c r="F7" s="118">
        <v>517.20000000000005</v>
      </c>
      <c r="G7" s="119">
        <v>0.22700000000000001</v>
      </c>
      <c r="I7" s="37" t="s">
        <v>94</v>
      </c>
      <c r="J7" s="37" t="s">
        <v>29</v>
      </c>
      <c r="K7" s="3">
        <v>0.4375</v>
      </c>
      <c r="L7" s="2">
        <v>14.3</v>
      </c>
      <c r="M7" s="57">
        <f t="shared" si="4"/>
        <v>57.74</v>
      </c>
      <c r="N7" s="119">
        <v>816.4</v>
      </c>
      <c r="O7" s="119">
        <v>0.12</v>
      </c>
      <c r="Q7" s="37" t="s">
        <v>94</v>
      </c>
      <c r="R7" s="37" t="s">
        <v>45</v>
      </c>
      <c r="S7" s="3">
        <v>0.38194444444444442</v>
      </c>
      <c r="T7" s="2">
        <v>12.7</v>
      </c>
      <c r="U7" s="57">
        <f t="shared" si="5"/>
        <v>54.86</v>
      </c>
      <c r="V7" s="118">
        <v>1299.7</v>
      </c>
      <c r="W7" s="119">
        <v>8.6999999999999994E-2</v>
      </c>
    </row>
    <row r="8" spans="1:23" x14ac:dyDescent="0.25">
      <c r="A8" s="37" t="s">
        <v>95</v>
      </c>
      <c r="B8" s="37" t="s">
        <v>16</v>
      </c>
      <c r="C8" s="3">
        <v>0.44444444444444442</v>
      </c>
      <c r="D8" s="2">
        <v>19</v>
      </c>
      <c r="E8" s="57">
        <f t="shared" si="3"/>
        <v>66.2</v>
      </c>
      <c r="F8" s="118">
        <v>686.7</v>
      </c>
      <c r="G8" s="119">
        <v>0.50900000000000001</v>
      </c>
      <c r="I8" s="37" t="s">
        <v>95</v>
      </c>
      <c r="J8" s="37" t="s">
        <v>29</v>
      </c>
      <c r="K8" s="3">
        <v>0.57986111111111105</v>
      </c>
      <c r="L8" s="2">
        <v>25</v>
      </c>
      <c r="M8" s="57">
        <f t="shared" si="4"/>
        <v>77</v>
      </c>
      <c r="N8" s="119">
        <v>461.1</v>
      </c>
      <c r="O8" s="119">
        <v>0.107</v>
      </c>
      <c r="Q8" s="37" t="s">
        <v>95</v>
      </c>
      <c r="R8" s="37" t="s">
        <v>45</v>
      </c>
      <c r="S8" s="3">
        <v>0.625</v>
      </c>
      <c r="T8" s="2">
        <v>25</v>
      </c>
      <c r="U8" s="57">
        <f t="shared" si="5"/>
        <v>77</v>
      </c>
      <c r="V8" s="35">
        <v>131.4</v>
      </c>
      <c r="W8" s="38">
        <v>7.3999999999999996E-2</v>
      </c>
    </row>
    <row r="9" spans="1:23" x14ac:dyDescent="0.25">
      <c r="A9" s="54"/>
      <c r="B9" s="54"/>
      <c r="C9" s="54"/>
      <c r="D9" s="54"/>
      <c r="E9" s="54"/>
      <c r="F9" s="54"/>
      <c r="G9" s="54"/>
      <c r="I9" s="54"/>
      <c r="J9" s="54"/>
      <c r="K9" s="54"/>
      <c r="L9" s="54"/>
      <c r="M9" s="54"/>
      <c r="N9" s="54"/>
      <c r="O9" s="54"/>
      <c r="Q9" s="54"/>
      <c r="R9" s="54"/>
      <c r="S9" s="54"/>
      <c r="T9" s="54"/>
      <c r="U9" s="54"/>
      <c r="V9" s="54"/>
      <c r="W9" s="54"/>
    </row>
    <row r="10" spans="1:23" x14ac:dyDescent="0.25">
      <c r="A10" s="37" t="s">
        <v>93</v>
      </c>
      <c r="B10" s="37" t="s">
        <v>18</v>
      </c>
      <c r="C10" s="3">
        <v>0.52777777777777779</v>
      </c>
      <c r="D10" s="2">
        <v>9</v>
      </c>
      <c r="E10" s="57">
        <f t="shared" ref="E10:E12" si="6">D10*9/5+32</f>
        <v>48.2</v>
      </c>
      <c r="F10" s="42">
        <v>13.4</v>
      </c>
      <c r="G10" s="40" t="s">
        <v>80</v>
      </c>
      <c r="I10" s="37" t="s">
        <v>93</v>
      </c>
      <c r="J10" s="37" t="s">
        <v>32</v>
      </c>
      <c r="K10" s="3">
        <v>0.44444444444444442</v>
      </c>
      <c r="L10" s="2">
        <v>11.5</v>
      </c>
      <c r="M10" s="57">
        <f t="shared" ref="M10:M12" si="7">L10*9/5+32</f>
        <v>52.7</v>
      </c>
      <c r="N10" s="42">
        <v>238.2</v>
      </c>
      <c r="O10" s="40" t="s">
        <v>80</v>
      </c>
      <c r="Q10" s="37" t="s">
        <v>93</v>
      </c>
      <c r="R10" s="37" t="s">
        <v>47</v>
      </c>
      <c r="S10" s="3">
        <v>0.61111111111111105</v>
      </c>
      <c r="T10" s="2">
        <v>16.3</v>
      </c>
      <c r="U10" s="57">
        <f t="shared" ref="U10:U12" si="8">T10*9/5+32</f>
        <v>61.34</v>
      </c>
      <c r="V10" s="38">
        <v>137.4</v>
      </c>
      <c r="W10" s="40" t="s">
        <v>80</v>
      </c>
    </row>
    <row r="11" spans="1:23" x14ac:dyDescent="0.25">
      <c r="A11" s="37" t="s">
        <v>94</v>
      </c>
      <c r="B11" s="37" t="s">
        <v>18</v>
      </c>
      <c r="C11" s="3">
        <v>0.53472222222222221</v>
      </c>
      <c r="D11" s="2">
        <v>11</v>
      </c>
      <c r="E11" s="57">
        <f t="shared" si="6"/>
        <v>51.8</v>
      </c>
      <c r="F11" s="42">
        <v>4.0999999999999996</v>
      </c>
      <c r="G11" s="38">
        <v>0.03</v>
      </c>
      <c r="I11" s="37" t="s">
        <v>94</v>
      </c>
      <c r="J11" s="37" t="s">
        <v>32</v>
      </c>
      <c r="K11" s="3">
        <v>0.42708333333333331</v>
      </c>
      <c r="L11" s="2">
        <v>14.4</v>
      </c>
      <c r="M11" s="57">
        <f t="shared" si="7"/>
        <v>57.92</v>
      </c>
      <c r="N11" s="118">
        <v>517.20000000000005</v>
      </c>
      <c r="O11" s="119">
        <v>0.129</v>
      </c>
      <c r="Q11" s="37" t="s">
        <v>94</v>
      </c>
      <c r="R11" s="37" t="s">
        <v>47</v>
      </c>
      <c r="S11" s="3">
        <v>0.625</v>
      </c>
      <c r="T11" s="43">
        <v>18.7</v>
      </c>
      <c r="U11" s="57">
        <f t="shared" si="8"/>
        <v>65.66</v>
      </c>
      <c r="V11" s="35">
        <v>146.69999999999999</v>
      </c>
      <c r="W11" s="119">
        <v>0.11700000000000001</v>
      </c>
    </row>
    <row r="12" spans="1:23" x14ac:dyDescent="0.25">
      <c r="A12" s="37" t="s">
        <v>95</v>
      </c>
      <c r="B12" s="37" t="s">
        <v>18</v>
      </c>
      <c r="C12" s="3">
        <v>0.4826388888888889</v>
      </c>
      <c r="D12" s="2">
        <v>16</v>
      </c>
      <c r="E12" s="57">
        <f t="shared" si="6"/>
        <v>60.8</v>
      </c>
      <c r="F12" s="1">
        <v>122.3</v>
      </c>
      <c r="G12" s="119">
        <v>0.157</v>
      </c>
      <c r="I12" s="37" t="s">
        <v>95</v>
      </c>
      <c r="J12" s="37" t="s">
        <v>32</v>
      </c>
      <c r="K12" s="3">
        <v>0.59027777777777779</v>
      </c>
      <c r="L12" s="2">
        <v>25.9</v>
      </c>
      <c r="M12" s="57">
        <f t="shared" si="7"/>
        <v>78.62</v>
      </c>
      <c r="N12" s="1">
        <v>325.5</v>
      </c>
      <c r="O12" s="119">
        <v>0.14000000000000001</v>
      </c>
      <c r="Q12" s="37" t="s">
        <v>95</v>
      </c>
      <c r="R12" s="37" t="s">
        <v>47</v>
      </c>
      <c r="S12" s="3">
        <v>0.375</v>
      </c>
      <c r="T12" s="43">
        <v>21.5</v>
      </c>
      <c r="U12" s="57">
        <f t="shared" si="8"/>
        <v>70.7</v>
      </c>
      <c r="V12" s="131">
        <v>2419.1999999999998</v>
      </c>
      <c r="W12" s="119">
        <v>0.20300000000000001</v>
      </c>
    </row>
    <row r="13" spans="1:23" x14ac:dyDescent="0.25">
      <c r="A13" s="54"/>
      <c r="B13" s="54"/>
      <c r="C13" s="54"/>
      <c r="D13" s="54"/>
      <c r="E13" s="54"/>
      <c r="F13" s="54"/>
      <c r="G13" s="54"/>
      <c r="I13" s="54"/>
      <c r="J13" s="54"/>
      <c r="K13" s="54"/>
      <c r="L13" s="54"/>
      <c r="M13" s="54"/>
      <c r="N13" s="54"/>
      <c r="O13" s="54"/>
      <c r="Q13" s="54"/>
      <c r="R13" s="54"/>
      <c r="S13" s="54"/>
      <c r="T13" s="54"/>
      <c r="U13" s="54"/>
      <c r="V13" s="54"/>
      <c r="W13" s="54"/>
    </row>
    <row r="14" spans="1:23" x14ac:dyDescent="0.25">
      <c r="A14" s="37" t="s">
        <v>93</v>
      </c>
      <c r="B14" s="37" t="s">
        <v>20</v>
      </c>
      <c r="C14" s="3">
        <v>0.51041666666666663</v>
      </c>
      <c r="D14" s="43">
        <v>13.9</v>
      </c>
      <c r="E14" s="57">
        <f t="shared" ref="E14:E16" si="9">D14*9/5+32</f>
        <v>57.02</v>
      </c>
      <c r="F14" s="38">
        <v>222.4</v>
      </c>
      <c r="G14" s="40" t="s">
        <v>80</v>
      </c>
      <c r="I14" s="37" t="s">
        <v>93</v>
      </c>
      <c r="J14" s="37" t="s">
        <v>33</v>
      </c>
      <c r="K14" s="121">
        <v>0.4236111111111111</v>
      </c>
      <c r="L14" s="122">
        <v>11.1</v>
      </c>
      <c r="M14" s="123">
        <f t="shared" ref="M14:M16" si="10">L14*9/5+32</f>
        <v>51.98</v>
      </c>
      <c r="N14" s="35">
        <v>235.9</v>
      </c>
      <c r="O14" s="124" t="s">
        <v>80</v>
      </c>
      <c r="Q14" s="37" t="s">
        <v>93</v>
      </c>
      <c r="R14" s="37" t="s">
        <v>50</v>
      </c>
      <c r="S14" s="3">
        <v>0.63541666666666663</v>
      </c>
      <c r="T14" s="2">
        <v>17.2</v>
      </c>
      <c r="U14" s="57">
        <f t="shared" ref="U14:U15" si="11">T14*9/5+32</f>
        <v>62.959999999999994</v>
      </c>
      <c r="V14" s="42">
        <v>99</v>
      </c>
      <c r="W14" s="40" t="s">
        <v>80</v>
      </c>
    </row>
    <row r="15" spans="1:23" x14ac:dyDescent="0.25">
      <c r="A15" s="37" t="s">
        <v>94</v>
      </c>
      <c r="B15" s="37" t="s">
        <v>20</v>
      </c>
      <c r="C15" s="3">
        <v>0.51388888888888895</v>
      </c>
      <c r="D15" s="43">
        <v>13.7</v>
      </c>
      <c r="E15" s="57">
        <f t="shared" si="9"/>
        <v>56.66</v>
      </c>
      <c r="F15" s="38">
        <v>235.9</v>
      </c>
      <c r="G15" s="35">
        <v>7.0000000000000007E-2</v>
      </c>
      <c r="I15" s="37" t="s">
        <v>94</v>
      </c>
      <c r="J15" s="37" t="s">
        <v>33</v>
      </c>
      <c r="K15" s="121">
        <v>0.40625</v>
      </c>
      <c r="L15" s="122">
        <v>14.2</v>
      </c>
      <c r="M15" s="123">
        <f t="shared" si="10"/>
        <v>57.56</v>
      </c>
      <c r="N15" s="35">
        <v>686.7</v>
      </c>
      <c r="O15" s="119">
        <v>0.20300000000000001</v>
      </c>
      <c r="Q15" s="37" t="s">
        <v>94</v>
      </c>
      <c r="R15" s="37" t="s">
        <v>50</v>
      </c>
      <c r="S15" s="121">
        <v>0.65625</v>
      </c>
      <c r="T15" s="122">
        <v>17.899999999999999</v>
      </c>
      <c r="U15" s="123">
        <f t="shared" si="11"/>
        <v>64.22</v>
      </c>
      <c r="V15" s="35">
        <v>101.4</v>
      </c>
      <c r="W15" s="119">
        <v>0.158</v>
      </c>
    </row>
    <row r="16" spans="1:23" x14ac:dyDescent="0.25">
      <c r="A16" s="37" t="s">
        <v>95</v>
      </c>
      <c r="B16" s="37" t="s">
        <v>20</v>
      </c>
      <c r="C16" s="3">
        <v>0.50347222222222221</v>
      </c>
      <c r="D16" s="43">
        <v>23.3</v>
      </c>
      <c r="E16" s="57">
        <f t="shared" si="9"/>
        <v>73.94</v>
      </c>
      <c r="F16" s="35">
        <v>165.8</v>
      </c>
      <c r="G16" s="119">
        <v>0.14499999999999999</v>
      </c>
      <c r="I16" s="37" t="s">
        <v>95</v>
      </c>
      <c r="J16" s="37" t="s">
        <v>33</v>
      </c>
      <c r="K16" s="3">
        <v>0.60416666666666663</v>
      </c>
      <c r="L16" s="43">
        <v>25.3</v>
      </c>
      <c r="M16" s="57">
        <f t="shared" si="10"/>
        <v>77.540000000000006</v>
      </c>
      <c r="N16" s="35">
        <v>193.5</v>
      </c>
      <c r="O16" s="119">
        <v>0.14599999999999999</v>
      </c>
      <c r="Q16" s="37" t="s">
        <v>95</v>
      </c>
      <c r="R16" s="37" t="s">
        <v>50</v>
      </c>
      <c r="S16" s="125" t="s">
        <v>80</v>
      </c>
      <c r="T16" s="56" t="s">
        <v>80</v>
      </c>
      <c r="U16" s="126" t="s">
        <v>80</v>
      </c>
      <c r="V16" s="56" t="s">
        <v>80</v>
      </c>
      <c r="W16" s="56" t="s">
        <v>80</v>
      </c>
    </row>
    <row r="17" spans="1:23" x14ac:dyDescent="0.25">
      <c r="A17" s="54"/>
      <c r="B17" s="54"/>
      <c r="C17" s="54"/>
      <c r="D17" s="54"/>
      <c r="E17" s="54"/>
      <c r="F17" s="54"/>
      <c r="G17" s="54"/>
      <c r="I17" s="54"/>
      <c r="J17" s="54"/>
      <c r="K17" s="54"/>
      <c r="L17" s="54"/>
      <c r="M17" s="54"/>
      <c r="N17" s="54"/>
      <c r="O17" s="54"/>
      <c r="Q17" s="54"/>
      <c r="R17" s="54"/>
      <c r="S17" s="54"/>
      <c r="T17" s="54"/>
      <c r="U17" s="54"/>
      <c r="V17" s="54"/>
      <c r="W17" s="54"/>
    </row>
    <row r="18" spans="1:23" x14ac:dyDescent="0.25">
      <c r="A18" s="37" t="s">
        <v>93</v>
      </c>
      <c r="B18" s="96" t="s">
        <v>84</v>
      </c>
      <c r="C18" s="58" t="s">
        <v>80</v>
      </c>
      <c r="D18" s="39" t="s">
        <v>80</v>
      </c>
      <c r="E18" s="55" t="s">
        <v>80</v>
      </c>
      <c r="F18" s="39" t="s">
        <v>80</v>
      </c>
      <c r="G18" s="40" t="s">
        <v>80</v>
      </c>
      <c r="I18" s="37" t="s">
        <v>93</v>
      </c>
      <c r="J18" s="37" t="s">
        <v>36</v>
      </c>
      <c r="K18" s="3">
        <v>0.57986111111111105</v>
      </c>
      <c r="L18" s="2">
        <v>15.1</v>
      </c>
      <c r="M18" s="57">
        <f t="shared" ref="M18:M20" si="12">L18*9/5+32</f>
        <v>59.18</v>
      </c>
      <c r="N18" s="35">
        <v>172.5</v>
      </c>
      <c r="O18" s="40" t="s">
        <v>80</v>
      </c>
      <c r="Q18" s="37" t="s">
        <v>93</v>
      </c>
      <c r="R18" s="37" t="s">
        <v>52</v>
      </c>
      <c r="S18" s="3">
        <v>0.63194444444444442</v>
      </c>
      <c r="T18" s="43">
        <v>14.9</v>
      </c>
      <c r="U18" s="57">
        <f t="shared" ref="U18:U20" si="13">T18*9/5+32</f>
        <v>58.82</v>
      </c>
      <c r="V18" s="38">
        <v>218.7</v>
      </c>
      <c r="W18" s="40" t="s">
        <v>80</v>
      </c>
    </row>
    <row r="19" spans="1:23" x14ac:dyDescent="0.25">
      <c r="A19" s="37" t="s">
        <v>94</v>
      </c>
      <c r="B19" s="96" t="s">
        <v>84</v>
      </c>
      <c r="C19" s="120">
        <v>0.5</v>
      </c>
      <c r="D19" s="42">
        <v>12.7</v>
      </c>
      <c r="E19" s="57">
        <f t="shared" ref="E19:E20" si="14">D19*9/5+32</f>
        <v>54.86</v>
      </c>
      <c r="F19" s="38">
        <v>325.5</v>
      </c>
      <c r="G19" s="119">
        <v>8.6999999999999994E-2</v>
      </c>
      <c r="I19" s="37" t="s">
        <v>94</v>
      </c>
      <c r="J19" s="37" t="s">
        <v>36</v>
      </c>
      <c r="K19" s="3">
        <v>0.58680555555555558</v>
      </c>
      <c r="L19" s="2">
        <v>16.5</v>
      </c>
      <c r="M19" s="57">
        <f t="shared" si="12"/>
        <v>61.7</v>
      </c>
      <c r="N19" s="119">
        <v>866.4</v>
      </c>
      <c r="O19" s="119">
        <v>0.155</v>
      </c>
      <c r="Q19" s="37" t="s">
        <v>94</v>
      </c>
      <c r="R19" s="37" t="s">
        <v>52</v>
      </c>
      <c r="S19" s="3">
        <v>0.64583333333333337</v>
      </c>
      <c r="T19" s="43">
        <v>15.5</v>
      </c>
      <c r="U19" s="57">
        <f t="shared" si="13"/>
        <v>59.9</v>
      </c>
      <c r="V19" s="35">
        <v>261.3</v>
      </c>
      <c r="W19" s="119">
        <v>0.14299999999999999</v>
      </c>
    </row>
    <row r="20" spans="1:23" x14ac:dyDescent="0.25">
      <c r="A20" s="37" t="s">
        <v>95</v>
      </c>
      <c r="B20" s="96" t="s">
        <v>84</v>
      </c>
      <c r="C20" s="120">
        <v>0.52083333333333337</v>
      </c>
      <c r="D20" s="42">
        <v>18.8</v>
      </c>
      <c r="E20" s="57">
        <f t="shared" si="14"/>
        <v>65.84</v>
      </c>
      <c r="F20" s="35">
        <v>365.4</v>
      </c>
      <c r="G20" s="38">
        <v>6.4000000000000001E-2</v>
      </c>
      <c r="I20" s="37" t="s">
        <v>95</v>
      </c>
      <c r="J20" s="37" t="s">
        <v>36</v>
      </c>
      <c r="K20" s="3">
        <v>0.40972222222222227</v>
      </c>
      <c r="L20" s="2">
        <v>22</v>
      </c>
      <c r="M20" s="57">
        <f t="shared" si="12"/>
        <v>71.599999999999994</v>
      </c>
      <c r="N20" s="119">
        <v>1732.9</v>
      </c>
      <c r="O20" s="119">
        <v>0.14099999999999999</v>
      </c>
      <c r="Q20" s="37" t="s">
        <v>95</v>
      </c>
      <c r="R20" s="37" t="s">
        <v>52</v>
      </c>
      <c r="S20" s="3">
        <v>0.35138888888888892</v>
      </c>
      <c r="T20" s="43">
        <v>19.8</v>
      </c>
      <c r="U20" s="57">
        <f t="shared" si="13"/>
        <v>67.64</v>
      </c>
      <c r="V20" s="119">
        <v>461.1</v>
      </c>
      <c r="W20" s="119">
        <v>0.157</v>
      </c>
    </row>
    <row r="21" spans="1:23" x14ac:dyDescent="0.25">
      <c r="A21" s="54"/>
      <c r="B21" s="54"/>
      <c r="C21" s="54"/>
      <c r="D21" s="54"/>
      <c r="E21" s="54"/>
      <c r="F21" s="54"/>
      <c r="G21" s="54"/>
      <c r="I21" s="54"/>
      <c r="J21" s="54"/>
      <c r="K21" s="54"/>
      <c r="L21" s="54"/>
      <c r="M21" s="54"/>
      <c r="N21" s="54"/>
      <c r="O21" s="54"/>
      <c r="Q21" s="54"/>
      <c r="R21" s="54"/>
      <c r="S21" s="54"/>
      <c r="T21" s="54"/>
      <c r="U21" s="54"/>
      <c r="V21" s="54"/>
      <c r="W21" s="54"/>
    </row>
    <row r="22" spans="1:23" x14ac:dyDescent="0.25">
      <c r="A22" s="37" t="s">
        <v>93</v>
      </c>
      <c r="B22" s="37" t="s">
        <v>22</v>
      </c>
      <c r="C22" s="3">
        <v>0.49305555555555558</v>
      </c>
      <c r="D22" s="43">
        <v>12.7</v>
      </c>
      <c r="E22" s="57">
        <f t="shared" ref="E22:E24" si="15">D22*9/5+32</f>
        <v>54.86</v>
      </c>
      <c r="F22" s="38">
        <v>54.7</v>
      </c>
      <c r="G22" s="40" t="s">
        <v>80</v>
      </c>
      <c r="I22" s="37" t="s">
        <v>93</v>
      </c>
      <c r="J22" s="37" t="s">
        <v>38</v>
      </c>
      <c r="K22" s="3">
        <v>0.59722222222222221</v>
      </c>
      <c r="L22" s="2">
        <v>15.6</v>
      </c>
      <c r="M22" s="57">
        <f t="shared" ref="M22:M24" si="16">L22*9/5+32</f>
        <v>60.08</v>
      </c>
      <c r="N22" s="38">
        <v>125.9</v>
      </c>
      <c r="O22" s="40" t="s">
        <v>80</v>
      </c>
      <c r="Q22" s="37" t="s">
        <v>93</v>
      </c>
      <c r="R22" s="37" t="s">
        <v>53</v>
      </c>
      <c r="S22" s="3">
        <v>0.61805555555555558</v>
      </c>
      <c r="T22" s="43">
        <v>15.4</v>
      </c>
      <c r="U22" s="57">
        <f t="shared" ref="U22:U24" si="17">T22*9/5+32</f>
        <v>59.72</v>
      </c>
      <c r="V22" s="119">
        <v>2419.1999999999998</v>
      </c>
      <c r="W22" s="40" t="s">
        <v>80</v>
      </c>
    </row>
    <row r="23" spans="1:23" x14ac:dyDescent="0.25">
      <c r="A23" s="37" t="s">
        <v>94</v>
      </c>
      <c r="B23" s="37" t="s">
        <v>22</v>
      </c>
      <c r="C23" s="3">
        <v>0.4861111111111111</v>
      </c>
      <c r="D23" s="43">
        <v>13.6</v>
      </c>
      <c r="E23" s="57">
        <f t="shared" si="15"/>
        <v>56.48</v>
      </c>
      <c r="F23" s="38">
        <v>275.5</v>
      </c>
      <c r="G23" s="119">
        <v>0.113</v>
      </c>
      <c r="I23" s="37" t="s">
        <v>94</v>
      </c>
      <c r="J23" s="37" t="s">
        <v>38</v>
      </c>
      <c r="K23" s="3">
        <v>0.61111111111111105</v>
      </c>
      <c r="L23" s="43">
        <v>17.7</v>
      </c>
      <c r="M23" s="57">
        <f t="shared" si="16"/>
        <v>63.86</v>
      </c>
      <c r="N23" s="1">
        <v>88</v>
      </c>
      <c r="O23" s="119">
        <v>0.11600000000000001</v>
      </c>
      <c r="Q23" s="37" t="s">
        <v>94</v>
      </c>
      <c r="R23" s="37" t="s">
        <v>53</v>
      </c>
      <c r="S23" s="3">
        <v>0.63541666666666663</v>
      </c>
      <c r="T23" s="43">
        <v>16.399999999999999</v>
      </c>
      <c r="U23" s="57">
        <f t="shared" si="17"/>
        <v>61.519999999999996</v>
      </c>
      <c r="V23" s="118">
        <v>727</v>
      </c>
      <c r="W23" s="119">
        <v>0.218</v>
      </c>
    </row>
    <row r="24" spans="1:23" x14ac:dyDescent="0.25">
      <c r="A24" s="37" t="s">
        <v>95</v>
      </c>
      <c r="B24" s="37" t="s">
        <v>22</v>
      </c>
      <c r="C24" s="120">
        <v>0.53125</v>
      </c>
      <c r="D24" s="38">
        <v>20.100000000000001</v>
      </c>
      <c r="E24" s="57">
        <f t="shared" si="15"/>
        <v>68.180000000000007</v>
      </c>
      <c r="F24" s="119">
        <v>461.1</v>
      </c>
      <c r="G24" s="119">
        <v>9.4E-2</v>
      </c>
      <c r="I24" s="37" t="s">
        <v>95</v>
      </c>
      <c r="J24" s="37" t="s">
        <v>38</v>
      </c>
      <c r="K24" s="3">
        <v>0.3888888888888889</v>
      </c>
      <c r="L24" s="43">
        <v>23.1</v>
      </c>
      <c r="M24" s="57">
        <f t="shared" si="16"/>
        <v>73.58</v>
      </c>
      <c r="N24" s="1">
        <v>185</v>
      </c>
      <c r="O24" s="119">
        <v>0.25</v>
      </c>
      <c r="Q24" s="37" t="s">
        <v>95</v>
      </c>
      <c r="R24" s="37" t="s">
        <v>53</v>
      </c>
      <c r="S24" s="3">
        <v>0.33124999999999999</v>
      </c>
      <c r="T24" s="2">
        <v>20.5</v>
      </c>
      <c r="U24" s="57">
        <f t="shared" si="17"/>
        <v>68.900000000000006</v>
      </c>
      <c r="V24" s="119">
        <v>488.4</v>
      </c>
      <c r="W24" s="119">
        <v>0.27500000000000002</v>
      </c>
    </row>
    <row r="25" spans="1:23" x14ac:dyDescent="0.25">
      <c r="A25" s="54"/>
      <c r="B25" s="54"/>
      <c r="C25" s="54"/>
      <c r="D25" s="54"/>
      <c r="E25" s="54"/>
      <c r="F25" s="54"/>
      <c r="G25" s="54"/>
      <c r="I25" s="54"/>
      <c r="J25" s="54"/>
      <c r="K25" s="54"/>
      <c r="L25" s="54"/>
      <c r="M25" s="54"/>
      <c r="N25" s="54"/>
      <c r="O25" s="54"/>
      <c r="Q25" s="54"/>
      <c r="R25" s="54"/>
      <c r="S25" s="54"/>
      <c r="T25" s="54"/>
      <c r="U25" s="54"/>
      <c r="V25" s="54"/>
      <c r="W25" s="54"/>
    </row>
    <row r="26" spans="1:23" x14ac:dyDescent="0.25">
      <c r="A26" s="37" t="s">
        <v>93</v>
      </c>
      <c r="B26" s="37" t="s">
        <v>24</v>
      </c>
      <c r="C26" s="3">
        <v>0.4826388888888889</v>
      </c>
      <c r="D26" s="43">
        <v>11.4</v>
      </c>
      <c r="E26" s="57">
        <f t="shared" ref="E26:E28" si="18">D26*9/5+32</f>
        <v>52.52</v>
      </c>
      <c r="F26" s="42">
        <v>65</v>
      </c>
      <c r="G26" s="40" t="s">
        <v>80</v>
      </c>
      <c r="I26" s="37" t="s">
        <v>93</v>
      </c>
      <c r="J26" s="37" t="s">
        <v>40</v>
      </c>
      <c r="K26" s="3">
        <v>0.37847222222222227</v>
      </c>
      <c r="L26" s="2">
        <v>11.3</v>
      </c>
      <c r="M26" s="57">
        <f t="shared" ref="M26:M28" si="19">L26*9/5+32</f>
        <v>52.34</v>
      </c>
      <c r="N26" s="1">
        <v>145</v>
      </c>
      <c r="O26" s="40" t="s">
        <v>80</v>
      </c>
      <c r="Q26" s="37" t="s">
        <v>93</v>
      </c>
      <c r="R26" s="37" t="s">
        <v>55</v>
      </c>
      <c r="S26" s="97" t="s">
        <v>80</v>
      </c>
      <c r="T26" s="40" t="s">
        <v>80</v>
      </c>
      <c r="U26" s="55" t="s">
        <v>80</v>
      </c>
      <c r="V26" s="127" t="s">
        <v>80</v>
      </c>
      <c r="W26" s="40" t="s">
        <v>80</v>
      </c>
    </row>
    <row r="27" spans="1:23" x14ac:dyDescent="0.25">
      <c r="A27" s="37" t="s">
        <v>94</v>
      </c>
      <c r="B27" s="37" t="s">
        <v>24</v>
      </c>
      <c r="C27" s="3">
        <v>0.47569444444444442</v>
      </c>
      <c r="D27" s="43">
        <v>13.1</v>
      </c>
      <c r="E27" s="57">
        <f t="shared" si="18"/>
        <v>55.58</v>
      </c>
      <c r="F27" s="42">
        <v>214.3</v>
      </c>
      <c r="G27" s="119">
        <v>0.11899999999999999</v>
      </c>
      <c r="I27" s="37" t="s">
        <v>94</v>
      </c>
      <c r="J27" s="37" t="s">
        <v>40</v>
      </c>
      <c r="K27" s="3">
        <v>0.36458333333333331</v>
      </c>
      <c r="L27" s="2">
        <v>14.3</v>
      </c>
      <c r="M27" s="57">
        <f t="shared" si="19"/>
        <v>57.74</v>
      </c>
      <c r="N27" s="119">
        <v>1986.3</v>
      </c>
      <c r="O27" s="119">
        <v>0.184</v>
      </c>
      <c r="Q27" s="37" t="s">
        <v>94</v>
      </c>
      <c r="R27" s="37" t="s">
        <v>55</v>
      </c>
      <c r="S27" s="3">
        <v>0.67708333333333337</v>
      </c>
      <c r="T27" s="43">
        <v>17.3</v>
      </c>
      <c r="U27" s="57">
        <f t="shared" ref="U27:U28" si="20">T27*9/5+32</f>
        <v>63.14</v>
      </c>
      <c r="V27" s="1">
        <v>139.6</v>
      </c>
      <c r="W27" s="119">
        <v>0.153</v>
      </c>
    </row>
    <row r="28" spans="1:23" x14ac:dyDescent="0.25">
      <c r="A28" s="37" t="s">
        <v>95</v>
      </c>
      <c r="B28" s="37" t="s">
        <v>24</v>
      </c>
      <c r="C28" s="3">
        <v>0.54513888888888895</v>
      </c>
      <c r="D28" s="43">
        <v>20.7</v>
      </c>
      <c r="E28" s="57">
        <f t="shared" si="18"/>
        <v>69.259999999999991</v>
      </c>
      <c r="F28" s="1">
        <v>325.5</v>
      </c>
      <c r="G28" s="119">
        <v>0.129</v>
      </c>
      <c r="I28" s="37" t="s">
        <v>95</v>
      </c>
      <c r="J28" s="37" t="s">
        <v>40</v>
      </c>
      <c r="K28" s="3">
        <v>0.63888888888888895</v>
      </c>
      <c r="L28" s="2">
        <v>24.1</v>
      </c>
      <c r="M28" s="57">
        <f t="shared" si="19"/>
        <v>75.38</v>
      </c>
      <c r="N28" s="35">
        <v>325.5</v>
      </c>
      <c r="O28" s="119">
        <v>0.13200000000000001</v>
      </c>
      <c r="Q28" s="37" t="s">
        <v>95</v>
      </c>
      <c r="R28" s="37" t="s">
        <v>55</v>
      </c>
      <c r="S28" s="3">
        <v>0.31944444444444448</v>
      </c>
      <c r="T28" s="43">
        <v>22.9</v>
      </c>
      <c r="U28" s="57">
        <f t="shared" si="20"/>
        <v>73.22</v>
      </c>
      <c r="V28" s="1">
        <v>201.4</v>
      </c>
      <c r="W28" s="119">
        <v>0.29599999999999999</v>
      </c>
    </row>
    <row r="29" spans="1:23" x14ac:dyDescent="0.25">
      <c r="A29" s="54"/>
      <c r="B29" s="54"/>
      <c r="C29" s="54"/>
      <c r="D29" s="54"/>
      <c r="E29" s="54"/>
      <c r="F29" s="54"/>
      <c r="G29" s="54"/>
      <c r="I29" s="54"/>
      <c r="J29" s="54"/>
      <c r="K29" s="54"/>
      <c r="L29" s="54"/>
      <c r="M29" s="54"/>
      <c r="N29" s="54"/>
      <c r="O29" s="54"/>
    </row>
    <row r="30" spans="1:23" x14ac:dyDescent="0.25">
      <c r="A30" s="37" t="s">
        <v>93</v>
      </c>
      <c r="B30" s="37" t="s">
        <v>27</v>
      </c>
      <c r="C30" s="3">
        <v>0.47222222222222227</v>
      </c>
      <c r="D30" s="2">
        <v>12</v>
      </c>
      <c r="E30" s="57">
        <f t="shared" ref="E30:E32" si="21">D30*9/5+32</f>
        <v>53.6</v>
      </c>
      <c r="F30" s="38">
        <v>48.7</v>
      </c>
      <c r="G30" s="40" t="s">
        <v>80</v>
      </c>
      <c r="I30" s="37" t="s">
        <v>93</v>
      </c>
      <c r="J30" s="37" t="s">
        <v>43</v>
      </c>
      <c r="K30" s="3">
        <v>0.38541666666666669</v>
      </c>
      <c r="L30" s="2">
        <v>9.3000000000000007</v>
      </c>
      <c r="M30" s="57">
        <f t="shared" ref="M30:M32" si="22">L30*9/5+32</f>
        <v>48.74</v>
      </c>
      <c r="N30" s="38">
        <v>248.9</v>
      </c>
      <c r="O30" s="40" t="s">
        <v>80</v>
      </c>
    </row>
    <row r="31" spans="1:23" x14ac:dyDescent="0.25">
      <c r="A31" s="37" t="s">
        <v>94</v>
      </c>
      <c r="B31" s="37" t="s">
        <v>27</v>
      </c>
      <c r="C31" s="3">
        <v>0.46875</v>
      </c>
      <c r="D31" s="43">
        <v>13.4</v>
      </c>
      <c r="E31" s="57">
        <f t="shared" si="21"/>
        <v>56.120000000000005</v>
      </c>
      <c r="F31" s="38">
        <v>218.7</v>
      </c>
      <c r="G31" s="119">
        <v>9.5000000000000001E-2</v>
      </c>
      <c r="I31" s="37" t="s">
        <v>94</v>
      </c>
      <c r="J31" s="37" t="s">
        <v>43</v>
      </c>
      <c r="K31" s="3">
        <v>0.37152777777777773</v>
      </c>
      <c r="L31" s="2">
        <v>13.5</v>
      </c>
      <c r="M31" s="57">
        <f t="shared" si="22"/>
        <v>56.3</v>
      </c>
      <c r="N31" s="119">
        <v>579.4</v>
      </c>
      <c r="O31" s="39" t="s">
        <v>80</v>
      </c>
    </row>
    <row r="32" spans="1:23" x14ac:dyDescent="0.25">
      <c r="A32" s="37" t="s">
        <v>95</v>
      </c>
      <c r="B32" s="37" t="s">
        <v>27</v>
      </c>
      <c r="C32" s="3">
        <v>0.55555555555555558</v>
      </c>
      <c r="D32" s="43">
        <v>21.3</v>
      </c>
      <c r="E32" s="57">
        <f t="shared" si="21"/>
        <v>70.34</v>
      </c>
      <c r="F32" s="119">
        <v>410.6</v>
      </c>
      <c r="G32" s="38">
        <v>7.6999999999999999E-2</v>
      </c>
      <c r="I32" s="37" t="s">
        <v>95</v>
      </c>
      <c r="J32" s="37" t="s">
        <v>43</v>
      </c>
      <c r="K32" s="3">
        <v>0.63194444444444442</v>
      </c>
      <c r="L32" s="2">
        <v>25</v>
      </c>
      <c r="M32" s="57">
        <f t="shared" si="22"/>
        <v>77</v>
      </c>
      <c r="N32" s="131">
        <v>2419.1999999999998</v>
      </c>
      <c r="O32" s="39" t="s">
        <v>80</v>
      </c>
    </row>
    <row r="34" spans="1:1" x14ac:dyDescent="0.25">
      <c r="A34" s="49" t="s">
        <v>78</v>
      </c>
    </row>
    <row r="35" spans="1:1" x14ac:dyDescent="0.25">
      <c r="A35" s="48" t="s">
        <v>79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K49" sqref="AK4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April 2021</vt:lpstr>
      <vt:lpstr>May 2021</vt:lpstr>
      <vt:lpstr>June 2021</vt:lpstr>
      <vt:lpstr>Station by Station Data Summary</vt:lpstr>
      <vt:lpstr>E. coli Trends by Station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dcterms:created xsi:type="dcterms:W3CDTF">2019-12-19T17:34:42Z</dcterms:created>
  <dcterms:modified xsi:type="dcterms:W3CDTF">2021-07-14T16:42:43Z</dcterms:modified>
</cp:coreProperties>
</file>